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2001" sheetId="1" r:id="rId1"/>
    <sheet name="м2001с1" sheetId="2" r:id="rId2"/>
    <sheet name="м2001с2" sheetId="3" r:id="rId3"/>
    <sheet name="м2001с3" sheetId="4" r:id="rId4"/>
    <sheet name="м2001с4" sheetId="5" r:id="rId5"/>
    <sheet name="ПрМ2001" sheetId="6" r:id="rId6"/>
    <sheet name="СпД2001" sheetId="7" r:id="rId7"/>
    <sheet name="д2001с1" sheetId="8" r:id="rId8"/>
    <sheet name="д2001с2" sheetId="9" r:id="rId9"/>
    <sheet name="ПрД2001" sheetId="10" r:id="rId10"/>
  </sheets>
  <definedNames>
    <definedName name="_xlnm.Print_Area" localSheetId="7">'д2001с1'!$A$1:$M$76</definedName>
    <definedName name="_xlnm.Print_Area" localSheetId="8">'д2001с2'!$A$1:$S$76</definedName>
    <definedName name="_xlnm.Print_Area" localSheetId="1">'м2001с1'!$A$1:$O$68</definedName>
    <definedName name="_xlnm.Print_Area" localSheetId="2">'м2001с2'!$A$1:$O$67</definedName>
    <definedName name="_xlnm.Print_Area" localSheetId="3">'м2001с3'!$A$1:$S$91</definedName>
    <definedName name="_xlnm.Print_Area" localSheetId="4">'м2001с4'!$A$1:$S$95</definedName>
    <definedName name="_xlnm.Print_Area" localSheetId="6">'СпД2001'!$A$1:$I$38</definedName>
    <definedName name="_xlnm.Print_Area" localSheetId="0">'СпМ2001'!$A$1:$I$70</definedName>
  </definedNames>
  <calcPr fullCalcOnLoad="1"/>
</workbook>
</file>

<file path=xl/sharedStrings.xml><?xml version="1.0" encoding="utf-8"?>
<sst xmlns="http://schemas.openxmlformats.org/spreadsheetml/2006/main" count="485" uniqueCount="148">
  <si>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</si>
  <si>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</si>
  <si>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</si>
  <si>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</si>
  <si>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</si>
  <si>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</si>
  <si>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</si>
  <si>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</si>
  <si>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</si>
  <si>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</si>
  <si>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</si>
  <si>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</si>
  <si>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</si>
  <si>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</si>
  <si>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</si>
  <si>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</si>
  <si>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</si>
  <si>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</si>
  <si>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</si>
  <si>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</si>
  <si>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</si>
  <si>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</si>
  <si>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</si>
  <si>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</si>
  <si>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</si>
  <si>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</si>
  <si>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</si>
  <si>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</si>
  <si>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</si>
  <si>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</si>
  <si>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</si>
  <si>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</si>
  <si>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</si>
  <si>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</si>
  <si>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</si>
  <si>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</si>
  <si>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</si>
  <si>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</si>
  <si>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</si>
  <si>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Юношеское Открытое Первенство города Уфа</t>
  </si>
  <si>
    <t>Девушки 2001 г.р. и мл.</t>
  </si>
  <si>
    <t>Шакирова Арина</t>
  </si>
  <si>
    <t>Кириллова Анастасия</t>
  </si>
  <si>
    <t>Тараканова Ангелина</t>
  </si>
  <si>
    <t>Якупова Елена</t>
  </si>
  <si>
    <t>Писарева Елена</t>
  </si>
  <si>
    <t>Абдрафикова Диана</t>
  </si>
  <si>
    <t>Баранова Светлана</t>
  </si>
  <si>
    <t>Рахимова Амина</t>
  </si>
  <si>
    <t>Майтова Елена</t>
  </si>
  <si>
    <t>Султанова Карина</t>
  </si>
  <si>
    <t>Султанова Сабина</t>
  </si>
  <si>
    <t>Ковязина Екатерина</t>
  </si>
  <si>
    <t>Медведева Виолетта</t>
  </si>
  <si>
    <t>Галимова Эльвира</t>
  </si>
  <si>
    <t>Фаттахова Ляйсан</t>
  </si>
  <si>
    <t>Нуриева Сабрина</t>
  </si>
  <si>
    <t>Мусабирова Илина</t>
  </si>
  <si>
    <t>Фазлыева Арина</t>
  </si>
  <si>
    <t>Авзалова Алсу</t>
  </si>
  <si>
    <t>Адиатуллина Илиза</t>
  </si>
  <si>
    <t>Аюпова Алсу</t>
  </si>
  <si>
    <t>Ялалова Ляйля</t>
  </si>
  <si>
    <t>Ялалова Раиля</t>
  </si>
  <si>
    <t>Муслухова Диляра</t>
  </si>
  <si>
    <t>Юноши 2001 г.р. и мл.</t>
  </si>
  <si>
    <t>Герасев Михаил</t>
  </si>
  <si>
    <t>Маннанов Руслан</t>
  </si>
  <si>
    <t>Насретдинов Рамиль</t>
  </si>
  <si>
    <t>Аксенов Артем</t>
  </si>
  <si>
    <t>Пехенько Кирилл</t>
  </si>
  <si>
    <t>Золотихин Филипп</t>
  </si>
  <si>
    <t>Шакиров Сабур</t>
  </si>
  <si>
    <t>Сагидуллин Радмир</t>
  </si>
  <si>
    <t>Хафизов Булат</t>
  </si>
  <si>
    <t>Артемьев Василий</t>
  </si>
  <si>
    <t>Маннанов Артем</t>
  </si>
  <si>
    <t>Насыров Эмиль</t>
  </si>
  <si>
    <t>Неджера Богдан</t>
  </si>
  <si>
    <t>Холматов Богдан</t>
  </si>
  <si>
    <t>Абулаев Салават</t>
  </si>
  <si>
    <t>Маркечко Егор</t>
  </si>
  <si>
    <t>Чекалов Родион</t>
  </si>
  <si>
    <t>Русских Данил</t>
  </si>
  <si>
    <t>Жадигеров Батыржан</t>
  </si>
  <si>
    <t>Селезнев Владислав</t>
  </si>
  <si>
    <t>Якупов Марат</t>
  </si>
  <si>
    <t>Юнусов Искандар</t>
  </si>
  <si>
    <t>Салимбаев Дмитрий</t>
  </si>
  <si>
    <t>Семенец Владислав</t>
  </si>
  <si>
    <t>Зарипов Данис</t>
  </si>
  <si>
    <t>Галеев Айнур</t>
  </si>
  <si>
    <t>Галиханов Динислам</t>
  </si>
  <si>
    <t>Балберов Илья</t>
  </si>
  <si>
    <t>Зарипов Вадим</t>
  </si>
  <si>
    <t>Воронин Олег</t>
  </si>
  <si>
    <t>Хасипов Гайнан</t>
  </si>
  <si>
    <t>Горшков Вадим</t>
  </si>
  <si>
    <t>Гилемханов Ленар</t>
  </si>
  <si>
    <t>Гирфанов Ильяс</t>
  </si>
  <si>
    <t>Вавилов Олег</t>
  </si>
  <si>
    <t>Миргазов Анвар</t>
  </si>
  <si>
    <t>Хатымов Марат</t>
  </si>
  <si>
    <t>Кальмин Евгений</t>
  </si>
  <si>
    <t>Идрисов Данил</t>
  </si>
  <si>
    <t>Васиков Николай</t>
  </si>
  <si>
    <t>Фазылов Эмиль</t>
  </si>
  <si>
    <t>Фазлыев Айваз</t>
  </si>
  <si>
    <t>Галимов Тимур</t>
  </si>
  <si>
    <t>Гарипов Алмаз</t>
  </si>
  <si>
    <t>Сафин Тимур</t>
  </si>
  <si>
    <t>Шангараев Ильшат</t>
  </si>
  <si>
    <t>Хамматов Рафаэль</t>
  </si>
  <si>
    <t>Мухаметянов Азамат</t>
  </si>
  <si>
    <t>Черенков Илья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</si>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</sst>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21"/>
      <name val="Verdana"/>
      <family val="2"/>
    </font>
    <font>
      <b/>
      <sz val="10"/>
      <color indexed="56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5" borderId="7" applyNumberFormat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1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Alignment="1" applyProtection="1">
      <alignment/>
      <protection/>
    </xf>
    <xf numFmtId="0" fontId="10" fillId="2" borderId="10" xfId="0" applyFont="1" applyFill="1" applyBorder="1" applyAlignment="1" applyProtection="1">
      <alignment horizontal="left"/>
      <protection/>
    </xf>
    <xf numFmtId="0" fontId="7" fillId="2" borderId="10" xfId="0" applyFont="1" applyFill="1" applyBorder="1" applyAlignment="1" applyProtection="1">
      <alignment horizontal="left"/>
      <protection/>
    </xf>
    <xf numFmtId="0" fontId="10" fillId="2" borderId="11" xfId="0" applyFont="1" applyFill="1" applyBorder="1" applyAlignment="1" applyProtection="1">
      <alignment horizontal="left"/>
      <protection/>
    </xf>
    <xf numFmtId="0" fontId="7" fillId="2" borderId="12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left"/>
      <protection/>
    </xf>
    <xf numFmtId="0" fontId="13" fillId="17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6" fillId="11" borderId="13" xfId="0" applyFont="1" applyFill="1" applyBorder="1" applyAlignment="1">
      <alignment horizontal="left"/>
    </xf>
    <xf numFmtId="0" fontId="16" fillId="18" borderId="13" xfId="0" applyFont="1" applyFill="1" applyBorder="1" applyAlignment="1">
      <alignment horizontal="left"/>
    </xf>
    <xf numFmtId="0" fontId="6" fillId="19" borderId="13" xfId="0" applyFont="1" applyFill="1" applyBorder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left"/>
      <protection/>
    </xf>
    <xf numFmtId="0" fontId="17" fillId="2" borderId="0" xfId="0" applyFont="1" applyFill="1" applyAlignment="1" applyProtection="1">
      <alignment horizontal="left"/>
      <protection locked="0"/>
    </xf>
    <xf numFmtId="189" fontId="17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/>
    </xf>
    <xf numFmtId="189" fontId="18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/>
      <protection/>
    </xf>
    <xf numFmtId="0" fontId="22" fillId="2" borderId="12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left" vertical="center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22" fillId="2" borderId="11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22" fillId="2" borderId="10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24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horizontal="left" vertical="center"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23" fillId="2" borderId="15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/>
    </xf>
    <xf numFmtId="0" fontId="22" fillId="2" borderId="16" xfId="0" applyFont="1" applyFill="1" applyBorder="1" applyAlignment="1" applyProtection="1">
      <alignment horizontal="center" vertical="center"/>
      <protection/>
    </xf>
    <xf numFmtId="0" fontId="22" fillId="2" borderId="14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22" fillId="2" borderId="11" xfId="0" applyFont="1" applyFill="1" applyBorder="1" applyAlignment="1" applyProtection="1">
      <alignment/>
      <protection/>
    </xf>
    <xf numFmtId="0" fontId="22" fillId="2" borderId="10" xfId="0" applyFont="1" applyFill="1" applyBorder="1" applyAlignment="1" applyProtection="1">
      <alignment/>
      <protection/>
    </xf>
    <xf numFmtId="0" fontId="23" fillId="2" borderId="1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6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/>
      <protection/>
    </xf>
    <xf numFmtId="0" fontId="23" fillId="2" borderId="15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 horizontal="left"/>
      <protection/>
    </xf>
    <xf numFmtId="0" fontId="7" fillId="2" borderId="17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 horizontal="left"/>
      <protection/>
    </xf>
    <xf numFmtId="0" fontId="21" fillId="14" borderId="13" xfId="0" applyFont="1" applyFill="1" applyBorder="1" applyAlignment="1" applyProtection="1">
      <alignment horizontal="center"/>
      <protection/>
    </xf>
    <xf numFmtId="0" fontId="26" fillId="14" borderId="13" xfId="0" applyFont="1" applyFill="1" applyBorder="1" applyAlignment="1">
      <alignment horizontal="center"/>
    </xf>
    <xf numFmtId="0" fontId="26" fillId="20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7" fillId="2" borderId="16" xfId="0" applyFont="1" applyFill="1" applyBorder="1" applyAlignment="1" applyProtection="1">
      <alignment horizontal="left"/>
      <protection/>
    </xf>
    <xf numFmtId="0" fontId="27" fillId="2" borderId="0" xfId="0" applyFont="1" applyFill="1" applyBorder="1" applyAlignment="1" applyProtection="1">
      <alignment horizontal="left"/>
      <protection/>
    </xf>
    <xf numFmtId="0" fontId="24" fillId="2" borderId="0" xfId="0" applyFont="1" applyFill="1" applyBorder="1" applyAlignment="1" applyProtection="1">
      <alignment/>
      <protection/>
    </xf>
    <xf numFmtId="0" fontId="24" fillId="2" borderId="0" xfId="0" applyFont="1" applyFill="1" applyAlignment="1" applyProtection="1">
      <alignment/>
      <protection/>
    </xf>
    <xf numFmtId="0" fontId="27" fillId="2" borderId="17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9" fillId="2" borderId="0" xfId="0" applyFont="1" applyFill="1" applyAlignment="1" applyProtection="1">
      <alignment horizontal="left"/>
      <protection/>
    </xf>
    <xf numFmtId="0" fontId="20" fillId="2" borderId="0" xfId="0" applyFont="1" applyFill="1" applyAlignment="1" applyProtection="1">
      <alignment horizontal="left"/>
      <protection/>
    </xf>
    <xf numFmtId="190" fontId="20" fillId="2" borderId="0" xfId="0" applyNumberFormat="1" applyFont="1" applyFill="1" applyAlignment="1" applyProtection="1">
      <alignment horizontal="left"/>
      <protection/>
    </xf>
    <xf numFmtId="189" fontId="18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8" fillId="2" borderId="17" xfId="0" applyFont="1" applyFill="1" applyBorder="1" applyAlignment="1" applyProtection="1">
      <alignment horizontal="right"/>
      <protection/>
    </xf>
    <xf numFmtId="0" fontId="18" fillId="2" borderId="0" xfId="0" applyFont="1" applyFill="1" applyAlignment="1">
      <alignment horizont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45" fillId="2" borderId="0" xfId="0" applyFont="1" applyFill="1" applyAlignment="1" applyProtection="1">
      <alignment horizontal="left"/>
      <protection/>
    </xf>
    <xf numFmtId="0" fontId="21" fillId="14" borderId="13" xfId="0" applyFont="1" applyFill="1" applyBorder="1" applyAlignment="1" applyProtection="1">
      <alignment horizontal="center"/>
      <protection/>
    </xf>
    <xf numFmtId="0" fontId="6" fillId="19" borderId="13" xfId="0" applyFont="1" applyFill="1" applyBorder="1" applyAlignment="1" applyProtection="1">
      <alignment horizontal="right"/>
      <protection locked="0"/>
    </xf>
    <xf numFmtId="0" fontId="46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189" fontId="46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23" fillId="2" borderId="20" xfId="0" applyFont="1" applyFill="1" applyBorder="1" applyAlignment="1" applyProtection="1">
      <alignment horizontal="center" vertical="center"/>
      <protection/>
    </xf>
    <xf numFmtId="0" fontId="10" fillId="2" borderId="20" xfId="0" applyFont="1" applyFill="1" applyBorder="1" applyAlignment="1" applyProtection="1">
      <alignment horizontal="left" vertical="center"/>
      <protection/>
    </xf>
    <xf numFmtId="0" fontId="22" fillId="2" borderId="21" xfId="0" applyFont="1" applyFill="1" applyBorder="1" applyAlignment="1" applyProtection="1">
      <alignment horizontal="righ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2" borderId="22" xfId="0" applyFont="1" applyFill="1" applyBorder="1" applyAlignment="1" applyProtection="1">
      <alignment horizontal="left" vertical="center"/>
      <protection/>
    </xf>
    <xf numFmtId="0" fontId="10" fillId="2" borderId="23" xfId="0" applyFont="1" applyFill="1" applyBorder="1" applyAlignment="1" applyProtection="1">
      <alignment horizontal="left" vertical="center"/>
      <protection/>
    </xf>
    <xf numFmtId="0" fontId="7" fillId="2" borderId="21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22" xfId="0" applyFont="1" applyFill="1" applyBorder="1" applyAlignment="1" applyProtection="1">
      <alignment horizontal="left" vertical="center"/>
      <protection/>
    </xf>
    <xf numFmtId="0" fontId="7" fillId="2" borderId="24" xfId="0" applyFont="1" applyFill="1" applyBorder="1" applyAlignment="1" applyProtection="1">
      <alignment horizontal="left" vertical="center"/>
      <protection/>
    </xf>
    <xf numFmtId="0" fontId="7" fillId="2" borderId="24" xfId="0" applyFont="1" applyFill="1" applyBorder="1" applyAlignment="1" applyProtection="1">
      <alignment horizontal="right" vertical="center"/>
      <protection/>
    </xf>
    <xf numFmtId="0" fontId="23" fillId="2" borderId="25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left"/>
      <protection/>
    </xf>
    <xf numFmtId="0" fontId="10" fillId="2" borderId="22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47" fillId="2" borderId="0" xfId="0" applyFont="1" applyFill="1" applyAlignment="1" applyProtection="1">
      <alignment vertical="center"/>
      <protection/>
    </xf>
    <xf numFmtId="0" fontId="48" fillId="2" borderId="0" xfId="0" applyFont="1" applyFill="1" applyAlignment="1" applyProtection="1">
      <alignment horizontal="right" vertical="center"/>
      <protection/>
    </xf>
    <xf numFmtId="0" fontId="22" fillId="2" borderId="20" xfId="0" applyFont="1" applyFill="1" applyBorder="1" applyAlignment="1" applyProtection="1">
      <alignment horizontal="left" vertical="center"/>
      <protection/>
    </xf>
    <xf numFmtId="0" fontId="22" fillId="2" borderId="0" xfId="0" applyFont="1" applyFill="1" applyBorder="1" applyAlignment="1" applyProtection="1">
      <alignment horizontal="left" vertical="center"/>
      <protection/>
    </xf>
    <xf numFmtId="0" fontId="7" fillId="2" borderId="21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horizontal="right" vertical="center"/>
      <protection/>
    </xf>
    <xf numFmtId="0" fontId="22" fillId="2" borderId="21" xfId="0" applyFont="1" applyFill="1" applyBorder="1" applyAlignment="1" applyProtection="1">
      <alignment vertical="center"/>
      <protection/>
    </xf>
    <xf numFmtId="0" fontId="7" fillId="2" borderId="20" xfId="0" applyFont="1" applyFill="1" applyBorder="1" applyAlignment="1" applyProtection="1">
      <alignment vertical="center"/>
      <protection/>
    </xf>
    <xf numFmtId="0" fontId="23" fillId="2" borderId="20" xfId="0" applyFont="1" applyFill="1" applyBorder="1" applyAlignment="1" applyProtection="1">
      <alignment horizontal="center"/>
      <protection/>
    </xf>
    <xf numFmtId="0" fontId="7" fillId="2" borderId="24" xfId="0" applyFont="1" applyFill="1" applyBorder="1" applyAlignment="1" applyProtection="1">
      <alignment vertical="center"/>
      <protection/>
    </xf>
    <xf numFmtId="0" fontId="7" fillId="2" borderId="23" xfId="0" applyFont="1" applyFill="1" applyBorder="1" applyAlignment="1" applyProtection="1">
      <alignment vertical="center"/>
      <protection/>
    </xf>
    <xf numFmtId="0" fontId="22" fillId="2" borderId="24" xfId="0" applyFont="1" applyFill="1" applyBorder="1" applyAlignment="1" applyProtection="1">
      <alignment horizontal="righ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right" vertical="center"/>
      <protection/>
    </xf>
    <xf numFmtId="0" fontId="22" fillId="2" borderId="22" xfId="0" applyFont="1" applyFill="1" applyBorder="1" applyAlignment="1" applyProtection="1">
      <alignment horizontal="left" vertical="center"/>
      <protection/>
    </xf>
    <xf numFmtId="0" fontId="22" fillId="2" borderId="23" xfId="0" applyFont="1" applyFill="1" applyBorder="1" applyAlignment="1" applyProtection="1">
      <alignment horizontal="right" vertical="center"/>
      <protection/>
    </xf>
    <xf numFmtId="0" fontId="22" fillId="2" borderId="24" xfId="0" applyFont="1" applyFill="1" applyBorder="1" applyAlignment="1" applyProtection="1">
      <alignment horizontal="left" vertical="center"/>
      <protection/>
    </xf>
    <xf numFmtId="0" fontId="10" fillId="2" borderId="24" xfId="0" applyFont="1" applyFill="1" applyBorder="1" applyAlignment="1" applyProtection="1">
      <alignment horizontal="left"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49" fillId="2" borderId="0" xfId="0" applyFont="1" applyFill="1" applyAlignment="1" applyProtection="1">
      <alignment vertical="center"/>
      <protection/>
    </xf>
    <xf numFmtId="0" fontId="10" fillId="2" borderId="20" xfId="0" applyFont="1" applyFill="1" applyBorder="1" applyAlignment="1" applyProtection="1">
      <alignment horizontal="right" vertical="center"/>
      <protection/>
    </xf>
    <xf numFmtId="0" fontId="22" fillId="2" borderId="26" xfId="0" applyFont="1" applyFill="1" applyBorder="1" applyAlignment="1" applyProtection="1">
      <alignment horizontal="right" vertical="center"/>
      <protection/>
    </xf>
    <xf numFmtId="0" fontId="22" fillId="2" borderId="20" xfId="0" applyFont="1" applyFill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vertical="center"/>
      <protection/>
    </xf>
    <xf numFmtId="0" fontId="50" fillId="2" borderId="0" xfId="0" applyFont="1" applyFill="1" applyAlignment="1" applyProtection="1">
      <alignment horizontal="center" vertical="center"/>
      <protection/>
    </xf>
    <xf numFmtId="0" fontId="51" fillId="2" borderId="0" xfId="0" applyFont="1" applyFill="1" applyAlignment="1" applyProtection="1">
      <alignment vertical="center"/>
      <protection/>
    </xf>
    <xf numFmtId="0" fontId="52" fillId="2" borderId="0" xfId="0" applyFont="1" applyFill="1" applyAlignment="1" applyProtection="1">
      <alignment horizontal="right" vertical="center"/>
      <protection/>
    </xf>
    <xf numFmtId="189" fontId="50" fillId="2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22" fillId="2" borderId="22" xfId="0" applyFont="1" applyFill="1" applyBorder="1" applyAlignment="1" applyProtection="1">
      <alignment horizontal="right" vertical="center"/>
      <protection/>
    </xf>
    <xf numFmtId="0" fontId="8" fillId="2" borderId="26" xfId="0" applyFont="1" applyFill="1" applyBorder="1" applyAlignment="1" applyProtection="1">
      <alignment horizontal="left" vertical="center"/>
      <protection/>
    </xf>
    <xf numFmtId="0" fontId="8" fillId="2" borderId="2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22" fillId="2" borderId="0" xfId="0" applyFont="1" applyFill="1" applyAlignment="1" applyProtection="1">
      <alignment horizontal="left" vertical="center"/>
      <protection/>
    </xf>
    <xf numFmtId="0" fontId="10" fillId="2" borderId="22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6" fillId="14" borderId="13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left"/>
    </xf>
    <xf numFmtId="0" fontId="16" fillId="18" borderId="13" xfId="0" applyFont="1" applyFill="1" applyBorder="1" applyAlignment="1">
      <alignment horizontal="left"/>
    </xf>
    <xf numFmtId="0" fontId="26" fillId="2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9525</xdr:rowOff>
    </xdr:from>
    <xdr:to>
      <xdr:col>8</xdr:col>
      <xdr:colOff>676275</xdr:colOff>
      <xdr:row>7</xdr:row>
      <xdr:rowOff>152400</xdr:rowOff>
    </xdr:to>
    <xdr:pic>
      <xdr:nvPicPr>
        <xdr:cNvPr id="1" name="Picture 26" descr="ЭмОтЮншПерУфа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81775" y="9525"/>
          <a:ext cx="1895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876300</xdr:colOff>
      <xdr:row>0</xdr:row>
      <xdr:rowOff>9525</xdr:rowOff>
    </xdr:from>
    <xdr:to>
      <xdr:col>14</xdr:col>
      <xdr:colOff>419100</xdr:colOff>
      <xdr:row>9</xdr:row>
      <xdr:rowOff>76200</xdr:rowOff>
    </xdr:to>
    <xdr:pic>
      <xdr:nvPicPr>
        <xdr:cNvPr id="3" name="Picture 41" descr="ЭмОтЮншПерУфа1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62800" y="9525"/>
          <a:ext cx="1905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28575</xdr:rowOff>
    </xdr:from>
    <xdr:to>
      <xdr:col>8</xdr:col>
      <xdr:colOff>676275</xdr:colOff>
      <xdr:row>7</xdr:row>
      <xdr:rowOff>200025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1838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857250</xdr:colOff>
      <xdr:row>0</xdr:row>
      <xdr:rowOff>28575</xdr:rowOff>
    </xdr:from>
    <xdr:to>
      <xdr:col>12</xdr:col>
      <xdr:colOff>1352550</xdr:colOff>
      <xdr:row>10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28575"/>
          <a:ext cx="1905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533400</xdr:colOff>
      <xdr:row>0</xdr:row>
      <xdr:rowOff>38100</xdr:rowOff>
    </xdr:from>
    <xdr:to>
      <xdr:col>18</xdr:col>
      <xdr:colOff>409575</xdr:colOff>
      <xdr:row>9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0" y="38100"/>
          <a:ext cx="1857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tabSelected="1" view="pageBreakPreview" zoomScale="97" zoomScaleSheetLayoutView="97" zoomScalePageLayoutView="0" workbookViewId="0" topLeftCell="A1">
      <selection activeCell="B2150" sqref="B2150"/>
    </sheetView>
  </sheetViews>
  <sheetFormatPr defaultColWidth="9.00390625" defaultRowHeight="12.75"/>
  <cols>
    <col min="1" max="1" width="5.75390625" style="15" customWidth="1"/>
    <col min="2" max="2" width="41.875" style="15" customWidth="1"/>
    <col min="3" max="16384" width="9.125" style="15" customWidth="1"/>
  </cols>
  <sheetData>
    <row r="1" spans="1:10" ht="19.5">
      <c r="A1" s="98" t="s">
        <v>39</v>
      </c>
      <c r="B1" s="98"/>
      <c r="C1" s="98"/>
      <c r="D1" s="98"/>
      <c r="E1" s="98"/>
      <c r="F1" s="98"/>
      <c r="G1" s="98"/>
      <c r="H1" s="26"/>
      <c r="I1" s="26"/>
      <c r="J1" s="26"/>
    </row>
    <row r="2" spans="1:10" ht="18">
      <c r="A2" s="109" t="s">
        <v>65</v>
      </c>
      <c r="B2" s="109"/>
      <c r="C2" s="109"/>
      <c r="D2" s="109"/>
      <c r="E2" s="109"/>
      <c r="F2" s="109"/>
      <c r="G2" s="109"/>
      <c r="H2" s="27"/>
      <c r="I2" s="27"/>
      <c r="J2" s="27"/>
    </row>
    <row r="3" spans="1:10" ht="15.75">
      <c r="A3" s="100">
        <v>42436</v>
      </c>
      <c r="B3" s="100"/>
      <c r="C3" s="100"/>
      <c r="D3" s="100"/>
      <c r="E3" s="100"/>
      <c r="F3" s="100"/>
      <c r="G3" s="100"/>
      <c r="H3" s="28"/>
      <c r="I3" s="28"/>
      <c r="J3" s="28"/>
    </row>
    <row r="4" spans="1:10" ht="15.75">
      <c r="A4" s="97"/>
      <c r="B4" s="97"/>
      <c r="C4" s="97"/>
      <c r="D4" s="97"/>
      <c r="E4" s="97"/>
      <c r="F4" s="97"/>
      <c r="G4" s="97"/>
      <c r="H4" s="29"/>
      <c r="I4" s="29"/>
      <c r="J4" s="29"/>
    </row>
    <row r="5" spans="1:10" ht="15.75">
      <c r="A5" s="97"/>
      <c r="B5" s="97"/>
      <c r="C5" s="97"/>
      <c r="D5" s="97"/>
      <c r="E5" s="97"/>
      <c r="F5" s="97"/>
      <c r="G5" s="97"/>
      <c r="H5" s="19"/>
      <c r="I5" s="19"/>
      <c r="J5" s="19"/>
    </row>
    <row r="6" spans="1:10" ht="12.75">
      <c r="A6" s="16"/>
      <c r="B6" s="20" t="s">
        <v>32</v>
      </c>
      <c r="C6" s="21" t="s">
        <v>33</v>
      </c>
      <c r="D6" s="16" t="s">
        <v>34</v>
      </c>
      <c r="E6" s="16"/>
      <c r="F6" s="16"/>
      <c r="G6" s="16"/>
      <c r="H6" s="16"/>
      <c r="I6" s="16"/>
      <c r="J6" s="16"/>
    </row>
    <row r="7" spans="1:10" ht="18">
      <c r="A7" s="110">
        <v>3469</v>
      </c>
      <c r="B7" s="111" t="s">
        <v>66</v>
      </c>
      <c r="C7" s="18">
        <v>1</v>
      </c>
      <c r="D7" s="17" t="str">
        <f>'м2001с1'!K67</f>
        <v>Герасев Михаил</v>
      </c>
      <c r="E7" s="16"/>
      <c r="F7" s="16"/>
      <c r="G7" s="16"/>
      <c r="H7" s="16"/>
      <c r="I7" s="16"/>
      <c r="J7" s="16"/>
    </row>
    <row r="8" spans="1:10" ht="18">
      <c r="A8" s="110">
        <v>5268</v>
      </c>
      <c r="B8" s="111" t="s">
        <v>67</v>
      </c>
      <c r="C8" s="18">
        <v>2</v>
      </c>
      <c r="D8" s="17" t="str">
        <f>'м2001с2'!K7</f>
        <v>Артемьев Василий</v>
      </c>
      <c r="E8" s="16"/>
      <c r="F8" s="16"/>
      <c r="G8" s="16"/>
      <c r="H8" s="16"/>
      <c r="I8" s="16"/>
      <c r="J8" s="16"/>
    </row>
    <row r="9" spans="1:10" ht="18">
      <c r="A9" s="110">
        <v>5465</v>
      </c>
      <c r="B9" s="111" t="s">
        <v>68</v>
      </c>
      <c r="C9" s="18">
        <v>3</v>
      </c>
      <c r="D9" s="17" t="str">
        <f>'м2001с3'!S30</f>
        <v>Насретдинов Рамиль</v>
      </c>
      <c r="E9" s="16"/>
      <c r="F9" s="16"/>
      <c r="G9" s="16"/>
      <c r="H9" s="16"/>
      <c r="I9" s="16"/>
      <c r="J9" s="16"/>
    </row>
    <row r="10" spans="1:10" ht="18">
      <c r="A10" s="110">
        <v>4693</v>
      </c>
      <c r="B10" s="111" t="s">
        <v>69</v>
      </c>
      <c r="C10" s="18">
        <v>4</v>
      </c>
      <c r="D10" s="17" t="str">
        <f>'м2001с3'!S35</f>
        <v>Пехенько Кирилл</v>
      </c>
      <c r="E10" s="16"/>
      <c r="F10" s="16"/>
      <c r="G10" s="16"/>
      <c r="H10" s="16"/>
      <c r="I10" s="16"/>
      <c r="J10" s="16"/>
    </row>
    <row r="11" spans="1:10" ht="18">
      <c r="A11" s="110">
        <v>4465</v>
      </c>
      <c r="B11" s="111" t="s">
        <v>70</v>
      </c>
      <c r="C11" s="18">
        <v>5</v>
      </c>
      <c r="D11" s="17" t="str">
        <f>'м2001с3'!S66</f>
        <v>Золотихин Филипп</v>
      </c>
      <c r="E11" s="16"/>
      <c r="F11" s="16"/>
      <c r="G11" s="16"/>
      <c r="H11" s="16"/>
      <c r="I11" s="16"/>
      <c r="J11" s="16"/>
    </row>
    <row r="12" spans="1:10" ht="18">
      <c r="A12" s="110">
        <v>5149</v>
      </c>
      <c r="B12" s="111" t="s">
        <v>71</v>
      </c>
      <c r="C12" s="18">
        <v>6</v>
      </c>
      <c r="D12" s="17" t="str">
        <f>'м2001с3'!S68</f>
        <v>Холматов Богдан</v>
      </c>
      <c r="E12" s="16"/>
      <c r="F12" s="16"/>
      <c r="G12" s="16"/>
      <c r="H12" s="16"/>
      <c r="I12" s="16"/>
      <c r="J12" s="16"/>
    </row>
    <row r="13" spans="1:10" ht="18">
      <c r="A13" s="110">
        <v>5263</v>
      </c>
      <c r="B13" s="111" t="s">
        <v>72</v>
      </c>
      <c r="C13" s="18">
        <v>7</v>
      </c>
      <c r="D13" s="17" t="str">
        <f>'м2001с3'!S70</f>
        <v>Маннанов Руслан</v>
      </c>
      <c r="E13" s="16"/>
      <c r="F13" s="16"/>
      <c r="G13" s="16"/>
      <c r="H13" s="16"/>
      <c r="I13" s="16"/>
      <c r="J13" s="16"/>
    </row>
    <row r="14" spans="1:10" ht="18">
      <c r="A14" s="110">
        <v>4847</v>
      </c>
      <c r="B14" s="111" t="s">
        <v>73</v>
      </c>
      <c r="C14" s="18">
        <v>8</v>
      </c>
      <c r="D14" s="17" t="str">
        <f>'м2001с3'!S72</f>
        <v>Шакиров Сабур</v>
      </c>
      <c r="E14" s="16"/>
      <c r="F14" s="16"/>
      <c r="G14" s="16"/>
      <c r="H14" s="16"/>
      <c r="I14" s="16"/>
      <c r="J14" s="16"/>
    </row>
    <row r="15" spans="1:10" ht="18">
      <c r="A15" s="110">
        <v>4556</v>
      </c>
      <c r="B15" s="111" t="s">
        <v>74</v>
      </c>
      <c r="C15" s="18">
        <v>9</v>
      </c>
      <c r="D15" s="17" t="str">
        <f>'м2001с3'!G72</f>
        <v>Хафизов Булат</v>
      </c>
      <c r="E15" s="16"/>
      <c r="F15" s="16"/>
      <c r="G15" s="16"/>
      <c r="H15" s="16"/>
      <c r="I15" s="16"/>
      <c r="J15" s="16"/>
    </row>
    <row r="16" spans="1:10" ht="18">
      <c r="A16" s="110">
        <v>5173</v>
      </c>
      <c r="B16" s="111" t="s">
        <v>75</v>
      </c>
      <c r="C16" s="18">
        <v>10</v>
      </c>
      <c r="D16" s="17" t="str">
        <f>'м2001с3'!G75</f>
        <v>Сагидуллин Радмир</v>
      </c>
      <c r="E16" s="16"/>
      <c r="F16" s="16"/>
      <c r="G16" s="16"/>
      <c r="H16" s="16"/>
      <c r="I16" s="16"/>
      <c r="J16" s="16"/>
    </row>
    <row r="17" spans="1:10" ht="18">
      <c r="A17" s="110">
        <v>5693</v>
      </c>
      <c r="B17" s="111" t="s">
        <v>76</v>
      </c>
      <c r="C17" s="18">
        <v>11</v>
      </c>
      <c r="D17" s="17" t="str">
        <f>'м2001с3'!M70</f>
        <v>Селезнев Владислав</v>
      </c>
      <c r="E17" s="16"/>
      <c r="F17" s="16"/>
      <c r="G17" s="16"/>
      <c r="H17" s="16"/>
      <c r="I17" s="16"/>
      <c r="J17" s="16"/>
    </row>
    <row r="18" spans="1:10" ht="18">
      <c r="A18" s="110">
        <v>5700</v>
      </c>
      <c r="B18" s="111" t="s">
        <v>77</v>
      </c>
      <c r="C18" s="18">
        <v>12</v>
      </c>
      <c r="D18" s="17" t="str">
        <f>'м2001с3'!M72</f>
        <v>Аксенов Артем</v>
      </c>
      <c r="E18" s="16"/>
      <c r="F18" s="16"/>
      <c r="G18" s="16"/>
      <c r="H18" s="16"/>
      <c r="I18" s="16"/>
      <c r="J18" s="16"/>
    </row>
    <row r="19" spans="1:10" ht="18">
      <c r="A19" s="110">
        <v>5047</v>
      </c>
      <c r="B19" s="111" t="s">
        <v>78</v>
      </c>
      <c r="C19" s="18">
        <v>13</v>
      </c>
      <c r="D19" s="17" t="str">
        <f>'м2001с3'!O76</f>
        <v>Маннанов Артем</v>
      </c>
      <c r="E19" s="16"/>
      <c r="F19" s="16"/>
      <c r="G19" s="16"/>
      <c r="H19" s="16"/>
      <c r="I19" s="16"/>
      <c r="J19" s="16"/>
    </row>
    <row r="20" spans="1:10" ht="18">
      <c r="A20" s="110">
        <v>5188</v>
      </c>
      <c r="B20" s="111" t="s">
        <v>79</v>
      </c>
      <c r="C20" s="18">
        <v>14</v>
      </c>
      <c r="D20" s="17" t="str">
        <f>'м2001с3'!O79</f>
        <v>Мухаметянов Азамат</v>
      </c>
      <c r="E20" s="16"/>
      <c r="F20" s="16"/>
      <c r="G20" s="16"/>
      <c r="H20" s="16"/>
      <c r="I20" s="16"/>
      <c r="J20" s="16"/>
    </row>
    <row r="21" spans="1:10" ht="18">
      <c r="A21" s="110">
        <v>5962</v>
      </c>
      <c r="B21" s="111" t="s">
        <v>80</v>
      </c>
      <c r="C21" s="18">
        <v>15</v>
      </c>
      <c r="D21" s="17" t="str">
        <f>'м2001с3'!S74</f>
        <v>Абулаев Салават</v>
      </c>
      <c r="E21" s="16"/>
      <c r="F21" s="16"/>
      <c r="G21" s="16"/>
      <c r="H21" s="16"/>
      <c r="I21" s="16"/>
      <c r="J21" s="16"/>
    </row>
    <row r="22" spans="1:10" ht="18">
      <c r="A22" s="110">
        <v>5791</v>
      </c>
      <c r="B22" s="111" t="s">
        <v>81</v>
      </c>
      <c r="C22" s="18">
        <v>16</v>
      </c>
      <c r="D22" s="17" t="str">
        <f>'м2001с3'!S76</f>
        <v>Юнусов Искандар</v>
      </c>
      <c r="E22" s="16"/>
      <c r="F22" s="16"/>
      <c r="G22" s="16"/>
      <c r="H22" s="16"/>
      <c r="I22" s="16"/>
      <c r="J22" s="16"/>
    </row>
    <row r="23" spans="1:10" ht="18">
      <c r="A23" s="110">
        <v>5699</v>
      </c>
      <c r="B23" s="111" t="s">
        <v>82</v>
      </c>
      <c r="C23" s="18">
        <v>17</v>
      </c>
      <c r="D23" s="17" t="str">
        <f>'м2001с3'!I84</f>
        <v>Неджера Богдан</v>
      </c>
      <c r="E23" s="16"/>
      <c r="F23" s="16"/>
      <c r="G23" s="16"/>
      <c r="H23" s="16"/>
      <c r="I23" s="16"/>
      <c r="J23" s="16"/>
    </row>
    <row r="24" spans="1:10" ht="18">
      <c r="A24" s="110">
        <v>4369</v>
      </c>
      <c r="B24" s="111" t="s">
        <v>83</v>
      </c>
      <c r="C24" s="18">
        <v>18</v>
      </c>
      <c r="D24" s="17" t="str">
        <f>'м2001с3'!I90</f>
        <v>Галеев Айнур</v>
      </c>
      <c r="E24" s="16"/>
      <c r="F24" s="16"/>
      <c r="G24" s="16"/>
      <c r="H24" s="16"/>
      <c r="I24" s="16"/>
      <c r="J24" s="16"/>
    </row>
    <row r="25" spans="1:10" ht="18">
      <c r="A25" s="110">
        <v>5955</v>
      </c>
      <c r="B25" s="111" t="s">
        <v>84</v>
      </c>
      <c r="C25" s="18">
        <v>19</v>
      </c>
      <c r="D25" s="17" t="str">
        <f>'м2001с3'!Q82</f>
        <v>Насыров Эмиль</v>
      </c>
      <c r="E25" s="16"/>
      <c r="F25" s="16"/>
      <c r="G25" s="16"/>
      <c r="H25" s="16"/>
      <c r="I25" s="16"/>
      <c r="J25" s="16"/>
    </row>
    <row r="26" spans="1:10" ht="18">
      <c r="A26" s="110">
        <v>5737</v>
      </c>
      <c r="B26" s="111" t="s">
        <v>85</v>
      </c>
      <c r="C26" s="18">
        <v>20</v>
      </c>
      <c r="D26" s="17" t="str">
        <f>'м2001с3'!Q84</f>
        <v>Зарипов Данис</v>
      </c>
      <c r="E26" s="16"/>
      <c r="F26" s="16"/>
      <c r="G26" s="16"/>
      <c r="H26" s="16"/>
      <c r="I26" s="16"/>
      <c r="J26" s="16"/>
    </row>
    <row r="27" spans="1:10" ht="18">
      <c r="A27" s="110">
        <v>5654</v>
      </c>
      <c r="B27" s="111" t="s">
        <v>86</v>
      </c>
      <c r="C27" s="18">
        <v>21</v>
      </c>
      <c r="D27" s="17" t="str">
        <f>'м2001с3'!Q87</f>
        <v>Жадигеров Батыржан</v>
      </c>
      <c r="E27" s="16"/>
      <c r="F27" s="16"/>
      <c r="G27" s="16"/>
      <c r="H27" s="16"/>
      <c r="I27" s="16"/>
      <c r="J27" s="16"/>
    </row>
    <row r="28" spans="1:10" ht="18">
      <c r="A28" s="110">
        <v>5352</v>
      </c>
      <c r="B28" s="111" t="s">
        <v>87</v>
      </c>
      <c r="C28" s="18">
        <v>22</v>
      </c>
      <c r="D28" s="17" t="str">
        <f>'м2001с3'!Q90</f>
        <v>Гилемханов Ленар</v>
      </c>
      <c r="E28" s="16"/>
      <c r="F28" s="16"/>
      <c r="G28" s="16"/>
      <c r="H28" s="16"/>
      <c r="I28" s="16"/>
      <c r="J28" s="16"/>
    </row>
    <row r="29" spans="1:10" ht="18">
      <c r="A29" s="110">
        <v>5951</v>
      </c>
      <c r="B29" s="111" t="s">
        <v>88</v>
      </c>
      <c r="C29" s="18">
        <v>23</v>
      </c>
      <c r="D29" s="17" t="str">
        <f>'м2001с4'!K6</f>
        <v>Гирфанов Ильяс</v>
      </c>
      <c r="E29" s="16"/>
      <c r="F29" s="16"/>
      <c r="G29" s="16"/>
      <c r="H29" s="16"/>
      <c r="I29" s="16"/>
      <c r="J29" s="16"/>
    </row>
    <row r="30" spans="1:10" ht="18">
      <c r="A30" s="110">
        <v>5516</v>
      </c>
      <c r="B30" s="111" t="s">
        <v>89</v>
      </c>
      <c r="C30" s="18">
        <v>24</v>
      </c>
      <c r="D30" s="17" t="str">
        <f>'м2001с4'!K8</f>
        <v>Якупов Марат</v>
      </c>
      <c r="E30" s="16"/>
      <c r="F30" s="16"/>
      <c r="G30" s="16"/>
      <c r="H30" s="16"/>
      <c r="I30" s="16"/>
      <c r="J30" s="16"/>
    </row>
    <row r="31" spans="1:10" ht="18">
      <c r="A31" s="110">
        <v>5929</v>
      </c>
      <c r="B31" s="111" t="s">
        <v>90</v>
      </c>
      <c r="C31" s="18">
        <v>25</v>
      </c>
      <c r="D31" s="17" t="str">
        <f>'м2001с4'!I12</f>
        <v>Русских Данил</v>
      </c>
      <c r="E31" s="16"/>
      <c r="F31" s="16"/>
      <c r="G31" s="16"/>
      <c r="H31" s="16"/>
      <c r="I31" s="16"/>
      <c r="J31" s="16"/>
    </row>
    <row r="32" spans="1:10" ht="18">
      <c r="A32" s="110">
        <v>5539</v>
      </c>
      <c r="B32" s="111" t="s">
        <v>91</v>
      </c>
      <c r="C32" s="18">
        <v>26</v>
      </c>
      <c r="D32" s="17" t="str">
        <f>'м2001с4'!I18</f>
        <v>Зарипов Вадим</v>
      </c>
      <c r="E32" s="16"/>
      <c r="F32" s="16"/>
      <c r="G32" s="16"/>
      <c r="H32" s="16"/>
      <c r="I32" s="16"/>
      <c r="J32" s="16"/>
    </row>
    <row r="33" spans="1:10" ht="18">
      <c r="A33" s="110">
        <v>5742</v>
      </c>
      <c r="B33" s="111" t="s">
        <v>92</v>
      </c>
      <c r="C33" s="18">
        <v>27</v>
      </c>
      <c r="D33" s="17" t="str">
        <f>'м2001с4'!Q5</f>
        <v>Галиханов Динислам</v>
      </c>
      <c r="E33" s="16"/>
      <c r="F33" s="16"/>
      <c r="G33" s="16"/>
      <c r="H33" s="16"/>
      <c r="I33" s="16"/>
      <c r="J33" s="16"/>
    </row>
    <row r="34" spans="1:10" ht="18">
      <c r="A34" s="110">
        <v>5537</v>
      </c>
      <c r="B34" s="111" t="s">
        <v>93</v>
      </c>
      <c r="C34" s="18">
        <v>28</v>
      </c>
      <c r="D34" s="17" t="str">
        <f>'м2001с4'!Q7</f>
        <v>Хамматов Рафаэль</v>
      </c>
      <c r="E34" s="16"/>
      <c r="F34" s="16"/>
      <c r="G34" s="16"/>
      <c r="H34" s="16"/>
      <c r="I34" s="16"/>
      <c r="J34" s="16"/>
    </row>
    <row r="35" spans="1:10" ht="18">
      <c r="A35" s="110">
        <v>5187</v>
      </c>
      <c r="B35" s="111" t="s">
        <v>94</v>
      </c>
      <c r="C35" s="18">
        <v>29</v>
      </c>
      <c r="D35" s="17" t="str">
        <f>'м2001с4'!S12</f>
        <v>Балберов Илья</v>
      </c>
      <c r="E35" s="16"/>
      <c r="F35" s="16"/>
      <c r="G35" s="16"/>
      <c r="H35" s="16"/>
      <c r="I35" s="16"/>
      <c r="J35" s="16"/>
    </row>
    <row r="36" spans="1:10" ht="18">
      <c r="A36" s="110">
        <v>5902</v>
      </c>
      <c r="B36" s="111" t="s">
        <v>95</v>
      </c>
      <c r="C36" s="18">
        <v>30</v>
      </c>
      <c r="D36" s="17" t="str">
        <f>'м2001с4'!S15</f>
        <v>Фазлыев Айваз</v>
      </c>
      <c r="E36" s="16"/>
      <c r="F36" s="16"/>
      <c r="G36" s="16"/>
      <c r="H36" s="16"/>
      <c r="I36" s="16"/>
      <c r="J36" s="16"/>
    </row>
    <row r="37" spans="1:10" ht="18">
      <c r="A37" s="110">
        <v>5916</v>
      </c>
      <c r="B37" s="111" t="s">
        <v>96</v>
      </c>
      <c r="C37" s="18">
        <v>31</v>
      </c>
      <c r="D37" s="17" t="str">
        <f>'м2001с4'!O17</f>
        <v>Салимбаев Дмитрий</v>
      </c>
      <c r="E37" s="16"/>
      <c r="F37" s="16"/>
      <c r="G37" s="16"/>
      <c r="H37" s="16"/>
      <c r="I37" s="16"/>
      <c r="J37" s="16"/>
    </row>
    <row r="38" spans="1:10" ht="18">
      <c r="A38" s="110">
        <v>5751</v>
      </c>
      <c r="B38" s="111" t="s">
        <v>97</v>
      </c>
      <c r="C38" s="18">
        <v>32</v>
      </c>
      <c r="D38" s="17" t="str">
        <f>'м2001с4'!O19</f>
        <v>Воронин Олег</v>
      </c>
      <c r="E38" s="16"/>
      <c r="F38" s="16"/>
      <c r="G38" s="16"/>
      <c r="H38" s="16"/>
      <c r="I38" s="16"/>
      <c r="J38" s="16"/>
    </row>
    <row r="39" spans="1:10" ht="18">
      <c r="A39" s="110">
        <v>5909</v>
      </c>
      <c r="B39" s="111" t="s">
        <v>98</v>
      </c>
      <c r="C39" s="18">
        <v>33</v>
      </c>
      <c r="D39" s="17" t="str">
        <f>'м2001с4'!I35</f>
        <v>Маркечко Егор</v>
      </c>
      <c r="E39" s="16"/>
      <c r="F39" s="16"/>
      <c r="G39" s="16"/>
      <c r="H39" s="16"/>
      <c r="I39" s="16"/>
      <c r="J39" s="16"/>
    </row>
    <row r="40" spans="1:10" ht="18">
      <c r="A40" s="110">
        <v>5888</v>
      </c>
      <c r="B40" s="111" t="s">
        <v>99</v>
      </c>
      <c r="C40" s="18">
        <v>34</v>
      </c>
      <c r="D40" s="17" t="str">
        <f>'м2001с4'!I38</f>
        <v>Чекалов Родион</v>
      </c>
      <c r="E40" s="16"/>
      <c r="F40" s="16"/>
      <c r="G40" s="16"/>
      <c r="H40" s="16"/>
      <c r="I40" s="16"/>
      <c r="J40" s="16"/>
    </row>
    <row r="41" spans="1:10" ht="18">
      <c r="A41" s="110">
        <v>5917</v>
      </c>
      <c r="B41" s="111" t="s">
        <v>100</v>
      </c>
      <c r="C41" s="18">
        <v>35</v>
      </c>
      <c r="D41" s="17" t="str">
        <f>'м2001с4'!S22</f>
        <v>Шангараев Ильшат</v>
      </c>
      <c r="E41" s="16"/>
      <c r="F41" s="16"/>
      <c r="G41" s="16"/>
      <c r="H41" s="16"/>
      <c r="I41" s="16"/>
      <c r="J41" s="16"/>
    </row>
    <row r="42" spans="1:10" ht="18">
      <c r="A42" s="110">
        <v>5952</v>
      </c>
      <c r="B42" s="111" t="s">
        <v>101</v>
      </c>
      <c r="C42" s="18">
        <v>36</v>
      </c>
      <c r="D42" s="17" t="str">
        <f>'м2001с4'!S24</f>
        <v>Сафин Тимур</v>
      </c>
      <c r="E42" s="16"/>
      <c r="F42" s="16"/>
      <c r="G42" s="16"/>
      <c r="H42" s="16"/>
      <c r="I42" s="16"/>
      <c r="J42" s="16"/>
    </row>
    <row r="43" spans="1:10" ht="18">
      <c r="A43" s="110">
        <v>6130</v>
      </c>
      <c r="B43" s="111" t="s">
        <v>102</v>
      </c>
      <c r="C43" s="18">
        <v>37</v>
      </c>
      <c r="D43" s="17" t="str">
        <f>'м2001с4'!S28</f>
        <v>Семенец Владислав</v>
      </c>
      <c r="E43" s="16"/>
      <c r="F43" s="16"/>
      <c r="G43" s="16"/>
      <c r="H43" s="16"/>
      <c r="I43" s="16"/>
      <c r="J43" s="16"/>
    </row>
    <row r="44" spans="1:10" ht="18">
      <c r="A44" s="110">
        <v>5949</v>
      </c>
      <c r="B44" s="111" t="s">
        <v>103</v>
      </c>
      <c r="C44" s="18">
        <v>38</v>
      </c>
      <c r="D44" s="17" t="str">
        <f>'м2001с4'!S31</f>
        <v>Хатымов Марат</v>
      </c>
      <c r="E44" s="16"/>
      <c r="F44" s="16"/>
      <c r="G44" s="16"/>
      <c r="H44" s="16"/>
      <c r="I44" s="16"/>
      <c r="J44" s="16"/>
    </row>
    <row r="45" spans="1:10" ht="18">
      <c r="A45" s="110">
        <v>6134</v>
      </c>
      <c r="B45" s="111" t="s">
        <v>104</v>
      </c>
      <c r="C45" s="18">
        <v>39</v>
      </c>
      <c r="D45" s="17" t="str">
        <f>'м2001с4'!O33</f>
        <v>Фазылов Эмиль</v>
      </c>
      <c r="E45" s="16"/>
      <c r="F45" s="16"/>
      <c r="G45" s="16"/>
      <c r="H45" s="16"/>
      <c r="I45" s="16"/>
      <c r="J45" s="16"/>
    </row>
    <row r="46" spans="1:10" ht="18">
      <c r="A46" s="110">
        <v>6181</v>
      </c>
      <c r="B46" s="111" t="s">
        <v>105</v>
      </c>
      <c r="C46" s="18">
        <v>40</v>
      </c>
      <c r="D46" s="17" t="str">
        <f>'м2001с4'!O35</f>
        <v>Галимов Тимур</v>
      </c>
      <c r="E46" s="16"/>
      <c r="F46" s="16"/>
      <c r="G46" s="16"/>
      <c r="H46" s="16"/>
      <c r="I46" s="16"/>
      <c r="J46" s="16"/>
    </row>
    <row r="47" spans="1:10" ht="18">
      <c r="A47" s="110">
        <v>6182</v>
      </c>
      <c r="B47" s="111" t="s">
        <v>106</v>
      </c>
      <c r="C47" s="18">
        <v>41</v>
      </c>
      <c r="D47" s="17" t="str">
        <f>'м2001с4'!S43</f>
        <v>Горшков Вадим</v>
      </c>
      <c r="E47" s="16"/>
      <c r="F47" s="16"/>
      <c r="G47" s="16"/>
      <c r="H47" s="16"/>
      <c r="I47" s="16"/>
      <c r="J47" s="16"/>
    </row>
    <row r="48" spans="1:10" ht="18">
      <c r="A48" s="110">
        <v>6183</v>
      </c>
      <c r="B48" s="111" t="s">
        <v>107</v>
      </c>
      <c r="C48" s="18">
        <v>42</v>
      </c>
      <c r="D48" s="17" t="str">
        <f>'м2001с4'!S49</f>
        <v>Вавилов Олег</v>
      </c>
      <c r="E48" s="16"/>
      <c r="F48" s="16"/>
      <c r="G48" s="16"/>
      <c r="H48" s="16"/>
      <c r="I48" s="16"/>
      <c r="J48" s="16"/>
    </row>
    <row r="49" spans="1:10" ht="18">
      <c r="A49" s="110">
        <v>6184</v>
      </c>
      <c r="B49" s="111" t="s">
        <v>108</v>
      </c>
      <c r="C49" s="18">
        <v>43</v>
      </c>
      <c r="D49" s="17" t="str">
        <f>'м2001с4'!S52</f>
        <v>Миргазов Анвар</v>
      </c>
      <c r="E49" s="16"/>
      <c r="F49" s="16"/>
      <c r="G49" s="16"/>
      <c r="H49" s="16"/>
      <c r="I49" s="16"/>
      <c r="J49" s="16"/>
    </row>
    <row r="50" spans="1:10" ht="18">
      <c r="A50" s="110">
        <v>6185</v>
      </c>
      <c r="B50" s="111" t="s">
        <v>109</v>
      </c>
      <c r="C50" s="18">
        <v>44</v>
      </c>
      <c r="D50" s="17" t="str">
        <f>'м2001с4'!S54</f>
        <v>Идрисов Данил</v>
      </c>
      <c r="E50" s="16"/>
      <c r="F50" s="16"/>
      <c r="G50" s="16"/>
      <c r="H50" s="16"/>
      <c r="I50" s="16"/>
      <c r="J50" s="16"/>
    </row>
    <row r="51" spans="1:10" ht="18">
      <c r="A51" s="110">
        <v>6186</v>
      </c>
      <c r="B51" s="111" t="s">
        <v>110</v>
      </c>
      <c r="C51" s="18">
        <v>45</v>
      </c>
      <c r="D51" s="17" t="str">
        <f>'м2001с4'!M53</f>
        <v>Хасипов Гайнан</v>
      </c>
      <c r="E51" s="16"/>
      <c r="F51" s="16"/>
      <c r="G51" s="16"/>
      <c r="H51" s="16"/>
      <c r="I51" s="16"/>
      <c r="J51" s="16"/>
    </row>
    <row r="52" spans="1:10" ht="18">
      <c r="A52" s="110">
        <v>6187</v>
      </c>
      <c r="B52" s="111" t="s">
        <v>111</v>
      </c>
      <c r="C52" s="18">
        <v>46</v>
      </c>
      <c r="D52" s="17" t="str">
        <f>'м2001с4'!M56</f>
        <v>Васиков Николай</v>
      </c>
      <c r="E52" s="16"/>
      <c r="F52" s="16"/>
      <c r="G52" s="16"/>
      <c r="H52" s="16"/>
      <c r="I52" s="16"/>
      <c r="J52" s="16"/>
    </row>
    <row r="53" spans="1:10" ht="18">
      <c r="A53" s="110">
        <v>6188</v>
      </c>
      <c r="B53" s="111" t="s">
        <v>112</v>
      </c>
      <c r="C53" s="18">
        <v>47</v>
      </c>
      <c r="D53" s="17" t="str">
        <f>'м2001с4'!S56</f>
        <v>Кальмин Евгений</v>
      </c>
      <c r="E53" s="16"/>
      <c r="F53" s="16"/>
      <c r="G53" s="16"/>
      <c r="H53" s="16"/>
      <c r="I53" s="16"/>
      <c r="J53" s="16"/>
    </row>
    <row r="54" spans="1:10" ht="18">
      <c r="A54" s="110">
        <v>6189</v>
      </c>
      <c r="B54" s="111" t="s">
        <v>113</v>
      </c>
      <c r="C54" s="18">
        <v>48</v>
      </c>
      <c r="D54" s="17" t="str">
        <f>'м2001с4'!S58</f>
        <v>Гарипов Алмаз</v>
      </c>
      <c r="E54" s="16"/>
      <c r="F54" s="16"/>
      <c r="G54" s="16"/>
      <c r="H54" s="16"/>
      <c r="I54" s="16"/>
      <c r="J54" s="16"/>
    </row>
    <row r="55" spans="1:10" ht="18">
      <c r="A55" s="110">
        <v>6190</v>
      </c>
      <c r="B55" s="111" t="s">
        <v>114</v>
      </c>
      <c r="C55" s="18">
        <v>49</v>
      </c>
      <c r="D55" s="17" t="str">
        <f>'м2001с4'!I68</f>
        <v>Черенков Илья</v>
      </c>
      <c r="E55" s="16"/>
      <c r="F55" s="16"/>
      <c r="G55" s="16"/>
      <c r="H55" s="16"/>
      <c r="I55" s="16"/>
      <c r="J55" s="16"/>
    </row>
    <row r="56" spans="1:10" ht="18">
      <c r="A56" s="110"/>
      <c r="B56" s="111" t="s">
        <v>38</v>
      </c>
      <c r="C56" s="18">
        <v>50</v>
      </c>
      <c r="D56" s="17">
        <f>'м2001с4'!I71</f>
        <v>0</v>
      </c>
      <c r="E56" s="16"/>
      <c r="F56" s="16"/>
      <c r="G56" s="16"/>
      <c r="H56" s="16"/>
      <c r="I56" s="16"/>
      <c r="J56" s="16"/>
    </row>
    <row r="57" spans="1:10" ht="18">
      <c r="A57" s="110"/>
      <c r="B57" s="111" t="s">
        <v>38</v>
      </c>
      <c r="C57" s="18">
        <v>51</v>
      </c>
      <c r="D57" s="17">
        <f>'м2001с4'!M59</f>
        <v>0</v>
      </c>
      <c r="E57" s="16"/>
      <c r="F57" s="16"/>
      <c r="G57" s="16"/>
      <c r="H57" s="16"/>
      <c r="I57" s="16"/>
      <c r="J57" s="16"/>
    </row>
    <row r="58" spans="1:10" ht="18">
      <c r="A58" s="110"/>
      <c r="B58" s="111" t="s">
        <v>38</v>
      </c>
      <c r="C58" s="18">
        <v>52</v>
      </c>
      <c r="D58" s="17">
        <f>'м2001с4'!M61</f>
        <v>0</v>
      </c>
      <c r="E58" s="16"/>
      <c r="F58" s="16"/>
      <c r="G58" s="16"/>
      <c r="H58" s="16"/>
      <c r="I58" s="16"/>
      <c r="J58" s="16"/>
    </row>
    <row r="59" spans="1:10" ht="18">
      <c r="A59" s="110"/>
      <c r="B59" s="111" t="s">
        <v>38</v>
      </c>
      <c r="C59" s="18">
        <v>53</v>
      </c>
      <c r="D59" s="17">
        <f>'м2001с4'!S67</f>
        <v>0</v>
      </c>
      <c r="E59" s="16"/>
      <c r="F59" s="16"/>
      <c r="G59" s="16"/>
      <c r="H59" s="16"/>
      <c r="I59" s="16"/>
      <c r="J59" s="16"/>
    </row>
    <row r="60" spans="1:10" ht="18">
      <c r="A60" s="110"/>
      <c r="B60" s="111" t="s">
        <v>38</v>
      </c>
      <c r="C60" s="18">
        <v>54</v>
      </c>
      <c r="D60" s="17">
        <f>'м2001с4'!S70</f>
        <v>0</v>
      </c>
      <c r="E60" s="16"/>
      <c r="F60" s="16"/>
      <c r="G60" s="16"/>
      <c r="H60" s="16"/>
      <c r="I60" s="16"/>
      <c r="J60" s="16"/>
    </row>
    <row r="61" spans="1:10" ht="18">
      <c r="A61" s="110"/>
      <c r="B61" s="111" t="s">
        <v>38</v>
      </c>
      <c r="C61" s="18">
        <v>55</v>
      </c>
      <c r="D61" s="17">
        <f>'м2001с4'!K86</f>
        <v>0</v>
      </c>
      <c r="E61" s="16"/>
      <c r="F61" s="16"/>
      <c r="G61" s="16"/>
      <c r="H61" s="16"/>
      <c r="I61" s="16"/>
      <c r="J61" s="16"/>
    </row>
    <row r="62" spans="1:10" ht="18">
      <c r="A62" s="110"/>
      <c r="B62" s="111" t="s">
        <v>38</v>
      </c>
      <c r="C62" s="18">
        <v>56</v>
      </c>
      <c r="D62" s="17">
        <f>'м2001с4'!K88</f>
        <v>0</v>
      </c>
      <c r="E62" s="16"/>
      <c r="F62" s="16"/>
      <c r="G62" s="16"/>
      <c r="H62" s="16"/>
      <c r="I62" s="16"/>
      <c r="J62" s="16"/>
    </row>
    <row r="63" spans="1:10" ht="18">
      <c r="A63" s="110"/>
      <c r="B63" s="111" t="s">
        <v>38</v>
      </c>
      <c r="C63" s="18">
        <v>57</v>
      </c>
      <c r="D63" s="17">
        <f>'м2001с4'!S78</f>
        <v>0</v>
      </c>
      <c r="E63" s="16"/>
      <c r="F63" s="16"/>
      <c r="G63" s="16"/>
      <c r="H63" s="16"/>
      <c r="I63" s="16"/>
      <c r="J63" s="16"/>
    </row>
    <row r="64" spans="1:10" ht="18">
      <c r="A64" s="110"/>
      <c r="B64" s="111" t="s">
        <v>38</v>
      </c>
      <c r="C64" s="18">
        <v>58</v>
      </c>
      <c r="D64" s="17">
        <f>'м2001с4'!S84</f>
        <v>0</v>
      </c>
      <c r="E64" s="16"/>
      <c r="F64" s="16"/>
      <c r="G64" s="16"/>
      <c r="H64" s="16"/>
      <c r="I64" s="16"/>
      <c r="J64" s="16"/>
    </row>
    <row r="65" spans="1:10" ht="18">
      <c r="A65" s="110"/>
      <c r="B65" s="111" t="s">
        <v>38</v>
      </c>
      <c r="C65" s="18">
        <v>59</v>
      </c>
      <c r="D65" s="17">
        <f>'м2001с4'!S88</f>
        <v>0</v>
      </c>
      <c r="E65" s="16"/>
      <c r="F65" s="16"/>
      <c r="G65" s="16"/>
      <c r="H65" s="16"/>
      <c r="I65" s="16"/>
      <c r="J65" s="16"/>
    </row>
    <row r="66" spans="1:10" ht="18">
      <c r="A66" s="110"/>
      <c r="B66" s="111" t="s">
        <v>38</v>
      </c>
      <c r="C66" s="18">
        <v>60</v>
      </c>
      <c r="D66" s="17">
        <f>'м2001с4'!S90</f>
        <v>0</v>
      </c>
      <c r="E66" s="16"/>
      <c r="F66" s="16"/>
      <c r="G66" s="16"/>
      <c r="H66" s="16"/>
      <c r="I66" s="16"/>
      <c r="J66" s="16"/>
    </row>
    <row r="67" spans="1:10" ht="18">
      <c r="A67" s="110"/>
      <c r="B67" s="111" t="s">
        <v>38</v>
      </c>
      <c r="C67" s="18">
        <v>61</v>
      </c>
      <c r="D67" s="17">
        <f>'м2001с4'!G89</f>
        <v>0</v>
      </c>
      <c r="E67" s="16"/>
      <c r="F67" s="16"/>
      <c r="G67" s="16"/>
      <c r="H67" s="16"/>
      <c r="I67" s="16"/>
      <c r="J67" s="16"/>
    </row>
    <row r="68" spans="1:10" ht="18">
      <c r="A68" s="110"/>
      <c r="B68" s="111" t="s">
        <v>38</v>
      </c>
      <c r="C68" s="18">
        <v>62</v>
      </c>
      <c r="D68" s="17">
        <f>'м2001с4'!G92</f>
        <v>0</v>
      </c>
      <c r="E68" s="16"/>
      <c r="F68" s="16"/>
      <c r="G68" s="16"/>
      <c r="H68" s="16"/>
      <c r="I68" s="16"/>
      <c r="J68" s="16"/>
    </row>
    <row r="69" spans="1:10" ht="18">
      <c r="A69" s="110"/>
      <c r="B69" s="111" t="s">
        <v>38</v>
      </c>
      <c r="C69" s="18">
        <v>63</v>
      </c>
      <c r="D69" s="17">
        <f>'м2001с4'!M92</f>
        <v>0</v>
      </c>
      <c r="E69" s="16"/>
      <c r="F69" s="16"/>
      <c r="G69" s="16"/>
      <c r="H69" s="16"/>
      <c r="I69" s="16"/>
      <c r="J69" s="16"/>
    </row>
    <row r="70" spans="1:10" ht="18">
      <c r="A70" s="110"/>
      <c r="B70" s="111" t="s">
        <v>38</v>
      </c>
      <c r="C70" s="18">
        <v>64</v>
      </c>
      <c r="D70" s="17" t="str">
        <f>'м2001с4'!M94</f>
        <v>_</v>
      </c>
      <c r="E70" s="16"/>
      <c r="F70" s="16"/>
      <c r="G70" s="16"/>
      <c r="H70" s="16"/>
      <c r="I70" s="16"/>
      <c r="J70" s="16"/>
    </row>
  </sheetData>
  <sheetProtection sheet="1"/>
  <mergeCells count="5">
    <mergeCell ref="A5:G5"/>
    <mergeCell ref="A1:G1"/>
    <mergeCell ref="A2:G2"/>
    <mergeCell ref="A3:G3"/>
    <mergeCell ref="A4:G4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C123" sqref="C123"/>
    </sheetView>
  </sheetViews>
  <sheetFormatPr defaultColWidth="9.00390625" defaultRowHeight="12.75"/>
  <cols>
    <col min="1" max="1" width="9.125" style="22" customWidth="1"/>
    <col min="2" max="2" width="5.75390625" style="22" customWidth="1"/>
    <col min="3" max="4" width="25.75390625" style="0" customWidth="1"/>
    <col min="5" max="5" width="5.75390625" style="0" customWidth="1"/>
  </cols>
  <sheetData>
    <row r="1" spans="1:5" ht="12.75">
      <c r="A1" s="90" t="s">
        <v>37</v>
      </c>
      <c r="B1" s="107" t="s">
        <v>35</v>
      </c>
      <c r="C1" s="108"/>
      <c r="D1" s="105" t="s">
        <v>36</v>
      </c>
      <c r="E1" s="106"/>
    </row>
    <row r="2" spans="1:5" ht="12.75">
      <c r="A2" s="91">
        <v>83</v>
      </c>
      <c r="B2" s="88">
        <f>'д2001с2'!D58</f>
        <v>0</v>
      </c>
      <c r="C2" s="23">
        <f>'д2001с2'!E58</f>
        <v>0</v>
      </c>
      <c r="D2" s="24">
        <f>'д2001с2'!M64</f>
        <v>0</v>
      </c>
      <c r="E2" s="89">
        <f>'д2001с2'!L64</f>
        <v>0</v>
      </c>
    </row>
    <row r="3" spans="1:5" ht="12.75">
      <c r="A3" s="91">
        <v>84</v>
      </c>
      <c r="B3" s="88">
        <f>'д2001с2'!D62</f>
        <v>0</v>
      </c>
      <c r="C3" s="23">
        <f>'д2001с2'!E62</f>
        <v>0</v>
      </c>
      <c r="D3" s="24">
        <f>'д2001с2'!M66</f>
        <v>0</v>
      </c>
      <c r="E3" s="89">
        <f>'д2001с2'!L66</f>
        <v>0</v>
      </c>
    </row>
    <row r="4" spans="1:5" ht="12.75">
      <c r="A4" s="91">
        <v>85</v>
      </c>
      <c r="B4" s="88">
        <f>'д2001с2'!D66</f>
        <v>0</v>
      </c>
      <c r="C4" s="23">
        <f>'д2001с2'!E66</f>
        <v>0</v>
      </c>
      <c r="D4" s="24">
        <f>'д2001с2'!M68</f>
        <v>0</v>
      </c>
      <c r="E4" s="89">
        <f>'д2001с2'!L68</f>
        <v>0</v>
      </c>
    </row>
    <row r="5" spans="1:5" ht="12.75">
      <c r="A5" s="91">
        <v>86</v>
      </c>
      <c r="B5" s="88">
        <f>'д2001с2'!D70</f>
        <v>0</v>
      </c>
      <c r="C5" s="23">
        <f>'д2001с2'!E70</f>
        <v>0</v>
      </c>
      <c r="D5" s="24">
        <f>'д2001с2'!M70</f>
        <v>0</v>
      </c>
      <c r="E5" s="89">
        <f>'д2001с2'!L70</f>
        <v>0</v>
      </c>
    </row>
    <row r="6" spans="1:5" ht="12.75">
      <c r="A6" s="91">
        <v>87</v>
      </c>
      <c r="B6" s="88">
        <f>'д2001с2'!F60</f>
        <v>0</v>
      </c>
      <c r="C6" s="23">
        <f>'д2001с2'!G60</f>
        <v>0</v>
      </c>
      <c r="D6" s="24">
        <f>'д2001с2'!G72</f>
        <v>0</v>
      </c>
      <c r="E6" s="89">
        <f>'д2001с2'!F72</f>
        <v>0</v>
      </c>
    </row>
    <row r="7" spans="1:5" ht="12.75">
      <c r="A7" s="91">
        <v>88</v>
      </c>
      <c r="B7" s="88">
        <f>'д2001с2'!F68</f>
        <v>0</v>
      </c>
      <c r="C7" s="23">
        <f>'д2001с2'!G68</f>
        <v>0</v>
      </c>
      <c r="D7" s="24">
        <f>'д2001с2'!G74</f>
        <v>0</v>
      </c>
      <c r="E7" s="89">
        <f>'д2001с2'!F74</f>
        <v>0</v>
      </c>
    </row>
    <row r="8" spans="1:5" ht="12.75">
      <c r="A8" s="91">
        <v>89</v>
      </c>
      <c r="B8" s="88">
        <f>'д2001с2'!H64</f>
        <v>0</v>
      </c>
      <c r="C8" s="23">
        <f>'д2001с2'!I64</f>
        <v>0</v>
      </c>
      <c r="D8" s="24">
        <f>'д2001с2'!I70</f>
        <v>0</v>
      </c>
      <c r="E8" s="89">
        <f>'д2001с2'!H70</f>
        <v>0</v>
      </c>
    </row>
    <row r="9" spans="1:5" ht="12.75">
      <c r="A9" s="91">
        <v>90</v>
      </c>
      <c r="B9" s="88">
        <f>'д2001с2'!H73</f>
        <v>0</v>
      </c>
      <c r="C9" s="23">
        <f>'д2001с2'!I73</f>
        <v>0</v>
      </c>
      <c r="D9" s="24">
        <f>'д2001с2'!I75</f>
        <v>0</v>
      </c>
      <c r="E9" s="89">
        <f>'д2001с2'!H75</f>
        <v>0</v>
      </c>
    </row>
    <row r="10" spans="1:5" ht="12.75">
      <c r="A10" s="91">
        <v>91</v>
      </c>
      <c r="B10" s="88">
        <f>'д2001с2'!N65</f>
        <v>0</v>
      </c>
      <c r="C10" s="23">
        <f>'д2001с2'!O65</f>
        <v>0</v>
      </c>
      <c r="D10" s="24">
        <f>'д2001с2'!O72</f>
        <v>0</v>
      </c>
      <c r="E10" s="89">
        <f>'д2001с2'!N72</f>
        <v>0</v>
      </c>
    </row>
    <row r="11" spans="1:5" ht="12.75">
      <c r="A11" s="91">
        <v>92</v>
      </c>
      <c r="B11" s="88">
        <f>'д2001с2'!N69</f>
        <v>0</v>
      </c>
      <c r="C11" s="23">
        <f>'д2001с2'!O69</f>
        <v>0</v>
      </c>
      <c r="D11" s="24">
        <f>'д2001с2'!O74</f>
        <v>0</v>
      </c>
      <c r="E11" s="89">
        <f>'д2001с2'!N74</f>
        <v>0</v>
      </c>
    </row>
    <row r="12" spans="1:5" ht="12.75">
      <c r="A12" s="91">
        <v>93</v>
      </c>
      <c r="B12" s="88">
        <f>'д2001с2'!P67</f>
        <v>0</v>
      </c>
      <c r="C12" s="23">
        <f>'д2001с2'!Q67</f>
        <v>0</v>
      </c>
      <c r="D12" s="24">
        <f>'д2001с2'!Q71</f>
        <v>0</v>
      </c>
      <c r="E12" s="89">
        <f>'д2001с2'!P71</f>
        <v>0</v>
      </c>
    </row>
    <row r="13" spans="1:5" ht="12.75">
      <c r="A13" s="91">
        <v>94</v>
      </c>
      <c r="B13" s="88">
        <f>'д2001с2'!P73</f>
        <v>0</v>
      </c>
      <c r="C13" s="23">
        <f>'д2001с2'!Q73</f>
        <v>0</v>
      </c>
      <c r="D13" s="24">
        <f>'д2001с2'!Q75</f>
        <v>0</v>
      </c>
      <c r="E13" s="89">
        <f>'д2001с2'!P75</f>
        <v>0</v>
      </c>
    </row>
    <row r="14" spans="1:5" ht="12.75">
      <c r="A14" s="91">
        <v>1</v>
      </c>
      <c r="B14" s="88">
        <f>'д2001с1'!D6</f>
        <v>1362</v>
      </c>
      <c r="C14" s="23" t="str">
        <f>'д2001с1'!E6</f>
        <v>Шакирова Арина</v>
      </c>
      <c r="D14" s="24" t="str">
        <f>'д2001с2'!C5</f>
        <v>_</v>
      </c>
      <c r="E14" s="89">
        <f>'д2001с2'!B5</f>
        <v>0</v>
      </c>
    </row>
    <row r="15" spans="1:5" ht="12.75">
      <c r="A15" s="91">
        <v>4</v>
      </c>
      <c r="B15" s="88">
        <f>'д2001с1'!D18</f>
        <v>1650</v>
      </c>
      <c r="C15" s="23" t="str">
        <f>'д2001с1'!E18</f>
        <v>Рахимова Амина</v>
      </c>
      <c r="D15" s="24" t="str">
        <f>'д2001с2'!C11</f>
        <v>_</v>
      </c>
      <c r="E15" s="89">
        <f>'д2001с2'!B11</f>
        <v>0</v>
      </c>
    </row>
    <row r="16" spans="1:5" ht="12.75">
      <c r="A16" s="91">
        <v>5</v>
      </c>
      <c r="B16" s="88">
        <f>'д2001с1'!D22</f>
        <v>1492</v>
      </c>
      <c r="C16" s="23" t="str">
        <f>'д2001с1'!E22</f>
        <v>Писарева Елена</v>
      </c>
      <c r="D16" s="24" t="str">
        <f>'д2001с2'!C13</f>
        <v>_</v>
      </c>
      <c r="E16" s="89">
        <f>'д2001с2'!B13</f>
        <v>0</v>
      </c>
    </row>
    <row r="17" spans="1:5" ht="12.75">
      <c r="A17" s="91">
        <v>8</v>
      </c>
      <c r="B17" s="88">
        <f>'д2001с1'!D34</f>
        <v>1364</v>
      </c>
      <c r="C17" s="23" t="str">
        <f>'д2001с1'!E34</f>
        <v>Якупова Елена</v>
      </c>
      <c r="D17" s="24" t="str">
        <f>'д2001с2'!C19</f>
        <v>_</v>
      </c>
      <c r="E17" s="89">
        <f>'д2001с2'!B19</f>
        <v>0</v>
      </c>
    </row>
    <row r="18" spans="1:5" ht="12.75">
      <c r="A18" s="91">
        <v>9</v>
      </c>
      <c r="B18" s="88">
        <f>'д2001с1'!D38</f>
        <v>1448</v>
      </c>
      <c r="C18" s="23" t="str">
        <f>'д2001с1'!E38</f>
        <v>Тараканова Ангелина</v>
      </c>
      <c r="D18" s="24" t="str">
        <f>'д2001с2'!C21</f>
        <v>_</v>
      </c>
      <c r="E18" s="89">
        <f>'д2001с2'!B21</f>
        <v>0</v>
      </c>
    </row>
    <row r="19" spans="1:5" ht="12.75">
      <c r="A19" s="91">
        <v>12</v>
      </c>
      <c r="B19" s="88">
        <f>'д2001с1'!D50</f>
        <v>1284</v>
      </c>
      <c r="C19" s="23" t="str">
        <f>'д2001с1'!E50</f>
        <v>Абдрафикова Диана</v>
      </c>
      <c r="D19" s="24" t="str">
        <f>'д2001с2'!C27</f>
        <v>_</v>
      </c>
      <c r="E19" s="89">
        <f>'д2001с2'!B27</f>
        <v>0</v>
      </c>
    </row>
    <row r="20" spans="1:5" ht="12.75">
      <c r="A20" s="91">
        <v>13</v>
      </c>
      <c r="B20" s="88">
        <f>'д2001с1'!D54</f>
        <v>1502</v>
      </c>
      <c r="C20" s="23" t="str">
        <f>'д2001с1'!E54</f>
        <v>Баранова Светлана</v>
      </c>
      <c r="D20" s="24" t="str">
        <f>'д2001с2'!C29</f>
        <v>_</v>
      </c>
      <c r="E20" s="89">
        <f>'д2001с2'!B29</f>
        <v>0</v>
      </c>
    </row>
    <row r="21" spans="1:5" ht="12.75">
      <c r="A21" s="91">
        <v>16</v>
      </c>
      <c r="B21" s="88">
        <f>'д2001с1'!D66</f>
        <v>1384</v>
      </c>
      <c r="C21" s="23" t="str">
        <f>'д2001с1'!E66</f>
        <v>Кириллова Анастасия</v>
      </c>
      <c r="D21" s="24" t="str">
        <f>'д2001с2'!C35</f>
        <v>_</v>
      </c>
      <c r="E21" s="89">
        <f>'д2001с2'!B35</f>
        <v>0</v>
      </c>
    </row>
    <row r="22" spans="1:5" ht="12.75">
      <c r="A22" s="91">
        <v>32</v>
      </c>
      <c r="B22" s="88">
        <f>'д2001с2'!D6</f>
        <v>1681</v>
      </c>
      <c r="C22" s="23" t="str">
        <f>'д2001с2'!E6</f>
        <v>Нуриева Сабрина</v>
      </c>
      <c r="D22" s="24" t="str">
        <f>'д2001с2'!C57</f>
        <v>_</v>
      </c>
      <c r="E22" s="89">
        <f>'д2001с2'!B57</f>
        <v>0</v>
      </c>
    </row>
    <row r="23" spans="1:5" ht="12.75">
      <c r="A23" s="91">
        <v>33</v>
      </c>
      <c r="B23" s="88">
        <f>'д2001с2'!D10</f>
        <v>1724</v>
      </c>
      <c r="C23" s="23" t="str">
        <f>'д2001с2'!E10</f>
        <v>Муслухова Диляра</v>
      </c>
      <c r="D23" s="24" t="str">
        <f>'д2001с2'!C59</f>
        <v>_</v>
      </c>
      <c r="E23" s="89">
        <f>'д2001с2'!B59</f>
        <v>0</v>
      </c>
    </row>
    <row r="24" spans="1:5" ht="12.75">
      <c r="A24" s="91">
        <v>34</v>
      </c>
      <c r="B24" s="88">
        <f>'д2001с2'!D14</f>
        <v>1721</v>
      </c>
      <c r="C24" s="23" t="str">
        <f>'д2001с2'!E14</f>
        <v>Аюпова Алсу</v>
      </c>
      <c r="D24" s="24" t="str">
        <f>'д2001с2'!C61</f>
        <v>_</v>
      </c>
      <c r="E24" s="89">
        <f>'д2001с2'!B61</f>
        <v>0</v>
      </c>
    </row>
    <row r="25" spans="1:5" ht="12.75">
      <c r="A25" s="91">
        <v>35</v>
      </c>
      <c r="B25" s="88">
        <f>'д2001с2'!D18</f>
        <v>1642</v>
      </c>
      <c r="C25" s="23" t="str">
        <f>'д2001с2'!E18</f>
        <v>Медведева Виолетта</v>
      </c>
      <c r="D25" s="24" t="str">
        <f>'д2001с2'!C63</f>
        <v>_</v>
      </c>
      <c r="E25" s="89">
        <f>'д2001с2'!B63</f>
        <v>0</v>
      </c>
    </row>
    <row r="26" spans="1:5" ht="12.75">
      <c r="A26" s="91">
        <v>36</v>
      </c>
      <c r="B26" s="88">
        <f>'д2001с2'!D22</f>
        <v>1719</v>
      </c>
      <c r="C26" s="23" t="str">
        <f>'д2001с2'!E22</f>
        <v>Авзалова Алсу</v>
      </c>
      <c r="D26" s="24" t="str">
        <f>'д2001с2'!C65</f>
        <v>_</v>
      </c>
      <c r="E26" s="89">
        <f>'д2001с2'!B65</f>
        <v>0</v>
      </c>
    </row>
    <row r="27" spans="1:5" ht="12.75">
      <c r="A27" s="91">
        <v>37</v>
      </c>
      <c r="B27" s="88">
        <f>'д2001с2'!D26</f>
        <v>1722</v>
      </c>
      <c r="C27" s="23" t="str">
        <f>'д2001с2'!E26</f>
        <v>Ялалова Ляйля</v>
      </c>
      <c r="D27" s="24" t="str">
        <f>'д2001с2'!C67</f>
        <v>_</v>
      </c>
      <c r="E27" s="89">
        <f>'д2001с2'!B67</f>
        <v>0</v>
      </c>
    </row>
    <row r="28" spans="1:5" ht="12.75">
      <c r="A28" s="91">
        <v>38</v>
      </c>
      <c r="B28" s="88">
        <f>'д2001с2'!D30</f>
        <v>1723</v>
      </c>
      <c r="C28" s="23" t="str">
        <f>'д2001с2'!E30</f>
        <v>Ялалова Раиля</v>
      </c>
      <c r="D28" s="24" t="str">
        <f>'д2001с2'!C69</f>
        <v>_</v>
      </c>
      <c r="E28" s="89">
        <f>'д2001с2'!B69</f>
        <v>0</v>
      </c>
    </row>
    <row r="29" spans="1:5" ht="12.75">
      <c r="A29" s="91">
        <v>39</v>
      </c>
      <c r="B29" s="88">
        <f>'д2001с2'!D34</f>
        <v>1503</v>
      </c>
      <c r="C29" s="23" t="str">
        <f>'д2001с2'!E34</f>
        <v>Фазлыева Арина</v>
      </c>
      <c r="D29" s="24" t="str">
        <f>'д2001с2'!C71</f>
        <v>_</v>
      </c>
      <c r="E29" s="89">
        <f>'д2001с2'!B71</f>
        <v>0</v>
      </c>
    </row>
    <row r="30" spans="1:5" ht="12.75">
      <c r="A30" s="91">
        <v>22</v>
      </c>
      <c r="B30" s="88">
        <f>'д2001с1'!F48</f>
        <v>1284</v>
      </c>
      <c r="C30" s="23" t="str">
        <f>'д2001с1'!G48</f>
        <v>Абдрафикова Диана</v>
      </c>
      <c r="D30" s="24" t="str">
        <f>'д2001с2'!E16</f>
        <v>Султанова Сабина</v>
      </c>
      <c r="E30" s="89">
        <f>'д2001с2'!D16</f>
        <v>1644</v>
      </c>
    </row>
    <row r="31" spans="1:5" ht="12.75">
      <c r="A31" s="91">
        <v>27</v>
      </c>
      <c r="B31" s="88">
        <f>'д2001с1'!H44</f>
        <v>1284</v>
      </c>
      <c r="C31" s="23" t="str">
        <f>'д2001с1'!I44</f>
        <v>Абдрафикова Диана</v>
      </c>
      <c r="D31" s="24" t="str">
        <f>'д2001с2'!I21</f>
        <v>Тараканова Ангелина</v>
      </c>
      <c r="E31" s="89">
        <f>'д2001с2'!H21</f>
        <v>1448</v>
      </c>
    </row>
    <row r="32" spans="1:5" ht="12.75">
      <c r="A32" s="91">
        <v>77</v>
      </c>
      <c r="B32" s="88">
        <f>'д2001с2'!H45</f>
        <v>1719</v>
      </c>
      <c r="C32" s="23" t="str">
        <f>'д2001с2'!I45</f>
        <v>Авзалова Алсу</v>
      </c>
      <c r="D32" s="24" t="str">
        <f>'д2001с2'!I51</f>
        <v>Аюпова Алсу</v>
      </c>
      <c r="E32" s="89">
        <f>'д2001с2'!H51</f>
        <v>1721</v>
      </c>
    </row>
    <row r="33" spans="1:5" ht="12.75">
      <c r="A33" s="91">
        <v>76</v>
      </c>
      <c r="B33" s="88">
        <f>'д2001с2'!F49</f>
        <v>1719</v>
      </c>
      <c r="C33" s="23" t="str">
        <f>'д2001с2'!G49</f>
        <v>Авзалова Алсу</v>
      </c>
      <c r="D33" s="24" t="str">
        <f>'д2001с2'!G55</f>
        <v>Мусабирова Илина</v>
      </c>
      <c r="E33" s="89">
        <f>'д2001с2'!F55</f>
        <v>1683</v>
      </c>
    </row>
    <row r="34" spans="1:5" ht="12.75">
      <c r="A34" s="91">
        <v>73</v>
      </c>
      <c r="B34" s="88">
        <f>'д2001с2'!D47</f>
        <v>1719</v>
      </c>
      <c r="C34" s="23" t="str">
        <f>'д2001с2'!E47</f>
        <v>Авзалова Алсу</v>
      </c>
      <c r="D34" s="24" t="str">
        <f>'д2001с2'!M55</f>
        <v>Ялалова Ляйля</v>
      </c>
      <c r="E34" s="89">
        <f>'д2001с2'!L55</f>
        <v>1722</v>
      </c>
    </row>
    <row r="35" spans="1:5" ht="12.75">
      <c r="A35" s="91">
        <v>44</v>
      </c>
      <c r="B35" s="88">
        <f>'д2001с2'!F23</f>
        <v>1720</v>
      </c>
      <c r="C35" s="23" t="str">
        <f>'д2001с2'!G23</f>
        <v>Адиатуллина Илиза</v>
      </c>
      <c r="D35" s="24" t="str">
        <f>'д2001с2'!C46</f>
        <v>Авзалова Алсу</v>
      </c>
      <c r="E35" s="89">
        <f>'д2001с2'!B46</f>
        <v>1719</v>
      </c>
    </row>
    <row r="36" spans="1:5" ht="12.75">
      <c r="A36" s="91">
        <v>50</v>
      </c>
      <c r="B36" s="88">
        <f>'д2001с2'!H25</f>
        <v>1720</v>
      </c>
      <c r="C36" s="23" t="str">
        <f>'д2001с2'!I25</f>
        <v>Адиатуллина Илиза</v>
      </c>
      <c r="D36" s="24" t="str">
        <f>'д2001с2'!M42</f>
        <v>Ковязина Екатерина</v>
      </c>
      <c r="E36" s="89">
        <f>'д2001с2'!L42</f>
        <v>1645</v>
      </c>
    </row>
    <row r="37" spans="1:5" ht="12.75">
      <c r="A37" s="91">
        <v>64</v>
      </c>
      <c r="B37" s="88">
        <f>'д2001с1'!D74</f>
        <v>1720</v>
      </c>
      <c r="C37" s="23" t="str">
        <f>'д2001с1'!E74</f>
        <v>Адиатуллина Илиза</v>
      </c>
      <c r="D37" s="24" t="str">
        <f>'д2001с1'!K74</f>
        <v>Майтова Елена</v>
      </c>
      <c r="E37" s="89">
        <f>'д2001с1'!J74</f>
        <v>1646</v>
      </c>
    </row>
    <row r="38" spans="1:5" ht="12.75">
      <c r="A38" s="91">
        <v>7</v>
      </c>
      <c r="B38" s="88">
        <f>'д2001с1'!D30</f>
        <v>1720</v>
      </c>
      <c r="C38" s="23" t="str">
        <f>'д2001с1'!E30</f>
        <v>Адиатуллина Илиза</v>
      </c>
      <c r="D38" s="24" t="str">
        <f>'д2001с2'!C17</f>
        <v>Медведева Виолетта</v>
      </c>
      <c r="E38" s="89">
        <f>'д2001с2'!B17</f>
        <v>1642</v>
      </c>
    </row>
    <row r="39" spans="1:5" ht="12.75">
      <c r="A39" s="91">
        <v>72</v>
      </c>
      <c r="B39" s="88">
        <f>'д2001с2'!D43</f>
        <v>1721</v>
      </c>
      <c r="C39" s="23" t="str">
        <f>'д2001с2'!E43</f>
        <v>Аюпова Алсу</v>
      </c>
      <c r="D39" s="24" t="str">
        <f>'д2001с2'!M53</f>
        <v>Медведева Виолетта</v>
      </c>
      <c r="E39" s="89">
        <f>'д2001с2'!L53</f>
        <v>1642</v>
      </c>
    </row>
    <row r="40" spans="1:5" ht="12.75">
      <c r="A40" s="91">
        <v>75</v>
      </c>
      <c r="B40" s="88">
        <f>'д2001с2'!F41</f>
        <v>1721</v>
      </c>
      <c r="C40" s="23" t="str">
        <f>'д2001с2'!G41</f>
        <v>Аюпова Алсу</v>
      </c>
      <c r="D40" s="24" t="str">
        <f>'д2001с2'!G53</f>
        <v>Муслухова Диляра</v>
      </c>
      <c r="E40" s="89">
        <f>'д2001с2'!F53</f>
        <v>1724</v>
      </c>
    </row>
    <row r="41" spans="1:5" ht="12.75">
      <c r="A41" s="91">
        <v>61</v>
      </c>
      <c r="B41" s="88">
        <f>'д2001с1'!L63</f>
        <v>1502</v>
      </c>
      <c r="C41" s="23" t="str">
        <f>'д2001с1'!M63</f>
        <v>Баранова Светлана</v>
      </c>
      <c r="D41" s="24" t="str">
        <f>'д2001с1'!M65</f>
        <v>Абдрафикова Диана</v>
      </c>
      <c r="E41" s="89">
        <f>'д2001с1'!L65</f>
        <v>1284</v>
      </c>
    </row>
    <row r="42" spans="1:5" ht="12.75">
      <c r="A42" s="91">
        <v>55</v>
      </c>
      <c r="B42" s="88">
        <f>'д2001с2'!J31</f>
        <v>1502</v>
      </c>
      <c r="C42" s="23" t="str">
        <f>'д2001с2'!K31</f>
        <v>Баранова Светлана</v>
      </c>
      <c r="D42" s="24" t="str">
        <f>'д2001с1'!C75</f>
        <v>Майтова Елена</v>
      </c>
      <c r="E42" s="89">
        <f>'д2001с1'!B75</f>
        <v>1646</v>
      </c>
    </row>
    <row r="43" spans="1:5" ht="12.75">
      <c r="A43" s="91">
        <v>23</v>
      </c>
      <c r="B43" s="88">
        <f>'д2001с1'!F56</f>
        <v>1502</v>
      </c>
      <c r="C43" s="23" t="str">
        <f>'д2001с1'!G56</f>
        <v>Баранова Светлана</v>
      </c>
      <c r="D43" s="24" t="str">
        <f>'д2001с2'!E12</f>
        <v>Султанова Карина</v>
      </c>
      <c r="E43" s="89">
        <f>'д2001с2'!D12</f>
        <v>1643</v>
      </c>
    </row>
    <row r="44" spans="1:5" ht="12.75">
      <c r="A44" s="91">
        <v>57</v>
      </c>
      <c r="B44" s="88">
        <f>'д2001с2'!L27</f>
        <v>1502</v>
      </c>
      <c r="C44" s="23" t="str">
        <f>'д2001с2'!M27</f>
        <v>Баранова Светлана</v>
      </c>
      <c r="D44" s="24" t="str">
        <f>'д2001с1'!K69</f>
        <v>Тараканова Ангелина</v>
      </c>
      <c r="E44" s="89">
        <f>'д2001с1'!J69</f>
        <v>1448</v>
      </c>
    </row>
    <row r="45" spans="1:5" ht="12.75">
      <c r="A45" s="91">
        <v>10</v>
      </c>
      <c r="B45" s="88">
        <f>'д2001с1'!D42</f>
        <v>1615</v>
      </c>
      <c r="C45" s="23" t="str">
        <f>'д2001с1'!E42</f>
        <v>Галимова Эльвира</v>
      </c>
      <c r="D45" s="24" t="str">
        <f>'д2001с2'!C23</f>
        <v>Авзалова Алсу</v>
      </c>
      <c r="E45" s="89">
        <f>'д2001с2'!B23</f>
        <v>1719</v>
      </c>
    </row>
    <row r="46" spans="1:5" ht="12.75">
      <c r="A46" s="91">
        <v>65</v>
      </c>
      <c r="B46" s="88">
        <f>'д2001с1'!F72</f>
        <v>1615</v>
      </c>
      <c r="C46" s="23" t="str">
        <f>'д2001с1'!G72</f>
        <v>Галимова Эльвира</v>
      </c>
      <c r="D46" s="24" t="str">
        <f>'д2001с1'!G75</f>
        <v>Адиатуллина Илиза</v>
      </c>
      <c r="E46" s="89">
        <f>'д2001с1'!F75</f>
        <v>1720</v>
      </c>
    </row>
    <row r="47" spans="1:5" ht="12.75">
      <c r="A47" s="91">
        <v>43</v>
      </c>
      <c r="B47" s="88">
        <f>'д2001с2'!F19</f>
        <v>1615</v>
      </c>
      <c r="C47" s="23" t="str">
        <f>'д2001с2'!G19</f>
        <v>Галимова Эльвира</v>
      </c>
      <c r="D47" s="24" t="str">
        <f>'д2001с2'!C44</f>
        <v>Медведева Виолетта</v>
      </c>
      <c r="E47" s="89">
        <f>'д2001с2'!B44</f>
        <v>1642</v>
      </c>
    </row>
    <row r="48" spans="1:5" ht="12.75">
      <c r="A48" s="91">
        <v>49</v>
      </c>
      <c r="B48" s="88">
        <f>'д2001с2'!H17</f>
        <v>1615</v>
      </c>
      <c r="C48" s="23" t="str">
        <f>'д2001с2'!I17</f>
        <v>Галимова Эльвира</v>
      </c>
      <c r="D48" s="24" t="str">
        <f>'д2001с2'!M40</f>
        <v>Султанова Сабина</v>
      </c>
      <c r="E48" s="89">
        <f>'д2001с2'!L40</f>
        <v>1644</v>
      </c>
    </row>
    <row r="49" spans="1:5" ht="12.75">
      <c r="A49" s="91">
        <v>63</v>
      </c>
      <c r="B49" s="88">
        <f>'д2001с1'!D70</f>
        <v>1615</v>
      </c>
      <c r="C49" s="23" t="str">
        <f>'д2001с1'!E70</f>
        <v>Галимова Эльвира</v>
      </c>
      <c r="D49" s="24" t="str">
        <f>'д2001с1'!K72</f>
        <v>Фаттахова Ляйсан</v>
      </c>
      <c r="E49" s="89">
        <f>'д2001с1'!J72</f>
        <v>1617</v>
      </c>
    </row>
    <row r="50" spans="1:5" ht="12.75">
      <c r="A50" s="91">
        <v>30</v>
      </c>
      <c r="B50" s="88">
        <f>'д2001с1'!J52</f>
        <v>1384</v>
      </c>
      <c r="C50" s="23" t="str">
        <f>'д2001с1'!K52</f>
        <v>Кириллова Анастасия</v>
      </c>
      <c r="D50" s="24" t="str">
        <f>'д2001с2'!M19</f>
        <v>Абдрафикова Диана</v>
      </c>
      <c r="E50" s="89">
        <f>'д2001с2'!L19</f>
        <v>1284</v>
      </c>
    </row>
    <row r="51" spans="1:5" ht="12.75">
      <c r="A51" s="91">
        <v>28</v>
      </c>
      <c r="B51" s="88">
        <f>'д2001с1'!H60</f>
        <v>1384</v>
      </c>
      <c r="C51" s="23" t="str">
        <f>'д2001с1'!I60</f>
        <v>Кириллова Анастасия</v>
      </c>
      <c r="D51" s="24" t="str">
        <f>'д2001с2'!I29</f>
        <v>Баранова Светлана</v>
      </c>
      <c r="E51" s="89">
        <f>'д2001с2'!H29</f>
        <v>1502</v>
      </c>
    </row>
    <row r="52" spans="1:5" ht="12.75">
      <c r="A52" s="91">
        <v>24</v>
      </c>
      <c r="B52" s="88">
        <f>'д2001с1'!F64</f>
        <v>1384</v>
      </c>
      <c r="C52" s="23" t="str">
        <f>'д2001с1'!G64</f>
        <v>Кириллова Анастасия</v>
      </c>
      <c r="D52" s="24" t="str">
        <f>'д2001с2'!E8</f>
        <v>Фаттахова Ляйсан</v>
      </c>
      <c r="E52" s="89">
        <f>'д2001с2'!D8</f>
        <v>1617</v>
      </c>
    </row>
    <row r="53" spans="1:5" ht="12.75">
      <c r="A53" s="91">
        <v>31</v>
      </c>
      <c r="B53" s="88">
        <f>'д2001с1'!L36</f>
        <v>1384</v>
      </c>
      <c r="C53" s="23" t="str">
        <f>'д2001с1'!M36</f>
        <v>Кириллова Анастасия</v>
      </c>
      <c r="D53" s="24" t="str">
        <f>'д2001с1'!M56</f>
        <v>Шакирова Арина</v>
      </c>
      <c r="E53" s="89">
        <f>'д2001с1'!L56</f>
        <v>1362</v>
      </c>
    </row>
    <row r="54" spans="1:5" ht="12.75">
      <c r="A54" s="91">
        <v>6</v>
      </c>
      <c r="B54" s="88">
        <f>'д2001с1'!D26</f>
        <v>1645</v>
      </c>
      <c r="C54" s="23" t="str">
        <f>'д2001с1'!E26</f>
        <v>Ковязина Екатерина</v>
      </c>
      <c r="D54" s="24" t="str">
        <f>'д2001с2'!C15</f>
        <v>Аюпова Алсу</v>
      </c>
      <c r="E54" s="89">
        <f>'д2001с2'!B15</f>
        <v>1721</v>
      </c>
    </row>
    <row r="55" spans="1:5" ht="12.75">
      <c r="A55" s="91">
        <v>68</v>
      </c>
      <c r="B55" s="88">
        <f>'д2001с2'!N43</f>
        <v>1645</v>
      </c>
      <c r="C55" s="23" t="str">
        <f>'д2001с2'!O43</f>
        <v>Ковязина Екатерина</v>
      </c>
      <c r="D55" s="24" t="str">
        <f>'д2001с2'!O48</f>
        <v>Фазлыева Арина</v>
      </c>
      <c r="E55" s="89">
        <f>'д2001с2'!N48</f>
        <v>1503</v>
      </c>
    </row>
    <row r="56" spans="1:5" ht="12.75">
      <c r="A56" s="91">
        <v>45</v>
      </c>
      <c r="B56" s="88">
        <f>'д2001с2'!F27</f>
        <v>1645</v>
      </c>
      <c r="C56" s="23" t="str">
        <f>'д2001с2'!G27</f>
        <v>Ковязина Екатерина</v>
      </c>
      <c r="D56" s="24" t="str">
        <f>'д2001с2'!C48</f>
        <v>Ялалова Ляйля</v>
      </c>
      <c r="E56" s="89">
        <f>'д2001с2'!B48</f>
        <v>1722</v>
      </c>
    </row>
    <row r="57" spans="1:5" ht="12.75">
      <c r="A57" s="91">
        <v>3</v>
      </c>
      <c r="B57" s="88">
        <f>'д2001с1'!D14</f>
        <v>1646</v>
      </c>
      <c r="C57" s="23" t="str">
        <f>'д2001с1'!E14</f>
        <v>Майтова Елена</v>
      </c>
      <c r="D57" s="24" t="str">
        <f>'д2001с2'!C9</f>
        <v>Муслухова Диляра</v>
      </c>
      <c r="E57" s="89">
        <f>'д2001с2'!B9</f>
        <v>1724</v>
      </c>
    </row>
    <row r="58" spans="1:5" ht="12.75">
      <c r="A58" s="91">
        <v>51</v>
      </c>
      <c r="B58" s="88">
        <f>'д2001с2'!H33</f>
        <v>1646</v>
      </c>
      <c r="C58" s="23" t="str">
        <f>'д2001с2'!I33</f>
        <v>Майтова Елена</v>
      </c>
      <c r="D58" s="24" t="str">
        <f>'д2001с2'!M44</f>
        <v>Фазлыева Арина</v>
      </c>
      <c r="E58" s="89">
        <f>'д2001с2'!L44</f>
        <v>1503</v>
      </c>
    </row>
    <row r="59" spans="1:5" ht="12.75">
      <c r="A59" s="91">
        <v>46</v>
      </c>
      <c r="B59" s="88">
        <f>'д2001с2'!F31</f>
        <v>1646</v>
      </c>
      <c r="C59" s="23" t="str">
        <f>'д2001с2'!G31</f>
        <v>Майтова Елена</v>
      </c>
      <c r="D59" s="24" t="str">
        <f>'д2001с2'!C50</f>
        <v>Ялалова Раиля</v>
      </c>
      <c r="E59" s="89">
        <f>'д2001с2'!B50</f>
        <v>1723</v>
      </c>
    </row>
    <row r="60" spans="1:5" ht="12.75">
      <c r="A60" s="91">
        <v>79</v>
      </c>
      <c r="B60" s="88">
        <f>'д2001с2'!N52</f>
        <v>1642</v>
      </c>
      <c r="C60" s="23" t="str">
        <f>'д2001с2'!O52</f>
        <v>Медведева Виолетта</v>
      </c>
      <c r="D60" s="24" t="str">
        <f>'д2001с2'!O59</f>
        <v>Нуриева Сабрина</v>
      </c>
      <c r="E60" s="89">
        <f>'д2001с2'!N59</f>
        <v>1681</v>
      </c>
    </row>
    <row r="61" spans="1:5" ht="12.75">
      <c r="A61" s="91">
        <v>81</v>
      </c>
      <c r="B61" s="88">
        <f>'д2001с2'!P54</f>
        <v>1642</v>
      </c>
      <c r="C61" s="23" t="str">
        <f>'д2001с2'!Q54</f>
        <v>Медведева Виолетта</v>
      </c>
      <c r="D61" s="24" t="str">
        <f>'д2001с2'!Q58</f>
        <v>Ялалова Раиля</v>
      </c>
      <c r="E61" s="89">
        <f>'д2001с2'!P58</f>
        <v>1723</v>
      </c>
    </row>
    <row r="62" spans="1:5" ht="12.75">
      <c r="A62" s="91">
        <v>2</v>
      </c>
      <c r="B62" s="88">
        <f>'д2001с1'!D10</f>
        <v>1683</v>
      </c>
      <c r="C62" s="23" t="str">
        <f>'д2001с1'!E10</f>
        <v>Мусабирова Илина</v>
      </c>
      <c r="D62" s="24" t="str">
        <f>'д2001с2'!C7</f>
        <v>Нуриева Сабрина</v>
      </c>
      <c r="E62" s="89">
        <f>'д2001с2'!B7</f>
        <v>1681</v>
      </c>
    </row>
    <row r="63" spans="1:5" ht="12.75">
      <c r="A63" s="91">
        <v>74</v>
      </c>
      <c r="B63" s="88">
        <f>'д2001с2'!D51</f>
        <v>1683</v>
      </c>
      <c r="C63" s="23" t="str">
        <f>'д2001с2'!E51</f>
        <v>Мусабирова Илина</v>
      </c>
      <c r="D63" s="24" t="str">
        <f>'д2001с2'!M57</f>
        <v>Ялалова Раиля</v>
      </c>
      <c r="E63" s="89">
        <f>'д2001с2'!L57</f>
        <v>1723</v>
      </c>
    </row>
    <row r="64" spans="1:5" ht="12.75">
      <c r="A64" s="91">
        <v>78</v>
      </c>
      <c r="B64" s="88">
        <f>'д2001с2'!H54</f>
        <v>1724</v>
      </c>
      <c r="C64" s="23" t="str">
        <f>'д2001с2'!I54</f>
        <v>Муслухова Диляра</v>
      </c>
      <c r="D64" s="24" t="str">
        <f>'д2001с2'!I56</f>
        <v>Мусабирова Илина</v>
      </c>
      <c r="E64" s="89">
        <f>'д2001с2'!H56</f>
        <v>1683</v>
      </c>
    </row>
    <row r="65" spans="1:5" ht="12.75">
      <c r="A65" s="91">
        <v>71</v>
      </c>
      <c r="B65" s="88">
        <f>'д2001с2'!D39</f>
        <v>1724</v>
      </c>
      <c r="C65" s="23" t="str">
        <f>'д2001с2'!E39</f>
        <v>Муслухова Диляра</v>
      </c>
      <c r="D65" s="24" t="str">
        <f>'д2001с2'!M51</f>
        <v>Нуриева Сабрина</v>
      </c>
      <c r="E65" s="89">
        <f>'д2001с2'!L51</f>
        <v>1681</v>
      </c>
    </row>
    <row r="66" spans="1:5" ht="12.75">
      <c r="A66" s="91">
        <v>59</v>
      </c>
      <c r="B66" s="88">
        <f>'д2001с2'!N31</f>
        <v>1492</v>
      </c>
      <c r="C66" s="23" t="str">
        <f>'д2001с2'!O31</f>
        <v>Писарева Елена</v>
      </c>
      <c r="D66" s="24" t="str">
        <f>'д2001с1'!K64</f>
        <v>Баранова Светлана</v>
      </c>
      <c r="E66" s="89">
        <f>'д2001с1'!J64</f>
        <v>1502</v>
      </c>
    </row>
    <row r="67" spans="1:5" ht="12.75">
      <c r="A67" s="91">
        <v>19</v>
      </c>
      <c r="B67" s="88">
        <f>'д2001с1'!F24</f>
        <v>1492</v>
      </c>
      <c r="C67" s="23" t="str">
        <f>'д2001с1'!G24</f>
        <v>Писарева Елена</v>
      </c>
      <c r="D67" s="24" t="str">
        <f>'д2001с2'!E28</f>
        <v>Ковязина Екатерина</v>
      </c>
      <c r="E67" s="89">
        <f>'д2001с2'!D28</f>
        <v>1645</v>
      </c>
    </row>
    <row r="68" spans="1:5" ht="12.75">
      <c r="A68" s="91">
        <v>26</v>
      </c>
      <c r="B68" s="88">
        <f>'д2001с1'!H28</f>
        <v>1492</v>
      </c>
      <c r="C68" s="23" t="str">
        <f>'д2001с1'!I28</f>
        <v>Писарева Елена</v>
      </c>
      <c r="D68" s="24" t="str">
        <f>'д2001с2'!I13</f>
        <v>Якупова Елена</v>
      </c>
      <c r="E68" s="89">
        <f>'д2001с2'!H13</f>
        <v>1364</v>
      </c>
    </row>
    <row r="69" spans="1:5" ht="12.75">
      <c r="A69" s="91">
        <v>18</v>
      </c>
      <c r="B69" s="88">
        <f>'д2001с1'!F16</f>
        <v>1650</v>
      </c>
      <c r="C69" s="23" t="str">
        <f>'д2001с1'!G16</f>
        <v>Рахимова Амина</v>
      </c>
      <c r="D69" s="24" t="str">
        <f>'д2001с2'!E32</f>
        <v>Майтова Елена</v>
      </c>
      <c r="E69" s="89">
        <f>'д2001с2'!D32</f>
        <v>1646</v>
      </c>
    </row>
    <row r="70" spans="1:5" ht="12.75">
      <c r="A70" s="91">
        <v>52</v>
      </c>
      <c r="B70" s="88">
        <f>'д2001с2'!J7</f>
        <v>1650</v>
      </c>
      <c r="C70" s="23" t="str">
        <f>'д2001с2'!K7</f>
        <v>Рахимова Амина</v>
      </c>
      <c r="D70" s="24" t="str">
        <f>'д2001с1'!C69</f>
        <v>Фаттахова Ляйсан</v>
      </c>
      <c r="E70" s="89">
        <f>'д2001с1'!B69</f>
        <v>1617</v>
      </c>
    </row>
    <row r="71" spans="1:5" ht="12.75">
      <c r="A71" s="91">
        <v>41</v>
      </c>
      <c r="B71" s="88">
        <f>'д2001с2'!F11</f>
        <v>1643</v>
      </c>
      <c r="C71" s="23" t="str">
        <f>'д2001с2'!G11</f>
        <v>Султанова Карина</v>
      </c>
      <c r="D71" s="24" t="str">
        <f>'д2001с2'!C40</f>
        <v>Муслухова Диляра</v>
      </c>
      <c r="E71" s="89">
        <f>'д2001с2'!B40</f>
        <v>1724</v>
      </c>
    </row>
    <row r="72" spans="1:5" ht="12.75">
      <c r="A72" s="91">
        <v>70</v>
      </c>
      <c r="B72" s="88">
        <f>'д2001с2'!P47</f>
        <v>1643</v>
      </c>
      <c r="C72" s="23" t="str">
        <f>'д2001с2'!Q47</f>
        <v>Султанова Карина</v>
      </c>
      <c r="D72" s="24" t="str">
        <f>'д2001с2'!Q49</f>
        <v>Фазлыева Арина</v>
      </c>
      <c r="E72" s="89">
        <f>'д2001с2'!P49</f>
        <v>1503</v>
      </c>
    </row>
    <row r="73" spans="1:5" ht="12.75">
      <c r="A73" s="91">
        <v>14</v>
      </c>
      <c r="B73" s="88">
        <f>'д2001с1'!D58</f>
        <v>1643</v>
      </c>
      <c r="C73" s="23" t="str">
        <f>'д2001с1'!E58</f>
        <v>Султанова Карина</v>
      </c>
      <c r="D73" s="24" t="str">
        <f>'д2001с2'!C31</f>
        <v>Ялалова Раиля</v>
      </c>
      <c r="E73" s="89">
        <f>'д2001с2'!B31</f>
        <v>1723</v>
      </c>
    </row>
    <row r="74" spans="1:5" ht="12.75">
      <c r="A74" s="91">
        <v>42</v>
      </c>
      <c r="B74" s="88">
        <f>'д2001с2'!F15</f>
        <v>1644</v>
      </c>
      <c r="C74" s="23" t="str">
        <f>'д2001с2'!G15</f>
        <v>Султанова Сабина</v>
      </c>
      <c r="D74" s="24" t="str">
        <f>'д2001с2'!C42</f>
        <v>Аюпова Алсу</v>
      </c>
      <c r="E74" s="89">
        <f>'д2001с2'!B42</f>
        <v>1721</v>
      </c>
    </row>
    <row r="75" spans="1:5" ht="12.75">
      <c r="A75" s="91">
        <v>69</v>
      </c>
      <c r="B75" s="88">
        <f>'д2001с2'!P41</f>
        <v>1644</v>
      </c>
      <c r="C75" s="23" t="str">
        <f>'д2001с2'!Q41</f>
        <v>Султанова Сабина</v>
      </c>
      <c r="D75" s="24" t="str">
        <f>'д2001с2'!Q45</f>
        <v>Ковязина Екатерина</v>
      </c>
      <c r="E75" s="89">
        <f>'д2001с2'!P45</f>
        <v>1645</v>
      </c>
    </row>
    <row r="76" spans="1:5" ht="12.75">
      <c r="A76" s="91">
        <v>67</v>
      </c>
      <c r="B76" s="88">
        <f>'д2001с2'!N39</f>
        <v>1644</v>
      </c>
      <c r="C76" s="23" t="str">
        <f>'д2001с2'!O39</f>
        <v>Султанова Сабина</v>
      </c>
      <c r="D76" s="24" t="str">
        <f>'д2001с2'!O46</f>
        <v>Султанова Карина</v>
      </c>
      <c r="E76" s="89">
        <f>'д2001с2'!N46</f>
        <v>1643</v>
      </c>
    </row>
    <row r="77" spans="1:5" ht="12.75">
      <c r="A77" s="91">
        <v>11</v>
      </c>
      <c r="B77" s="88">
        <f>'д2001с1'!D46</f>
        <v>1644</v>
      </c>
      <c r="C77" s="23" t="str">
        <f>'д2001с1'!E46</f>
        <v>Султанова Сабина</v>
      </c>
      <c r="D77" s="24" t="str">
        <f>'д2001с2'!C25</f>
        <v>Ялалова Ляйля</v>
      </c>
      <c r="E77" s="89">
        <f>'д2001с2'!B25</f>
        <v>1722</v>
      </c>
    </row>
    <row r="78" spans="1:5" ht="12.75">
      <c r="A78" s="91">
        <v>54</v>
      </c>
      <c r="B78" s="88">
        <f>'д2001с2'!J23</f>
        <v>1448</v>
      </c>
      <c r="C78" s="23" t="str">
        <f>'д2001с2'!K23</f>
        <v>Тараканова Ангелина</v>
      </c>
      <c r="D78" s="24" t="str">
        <f>'д2001с1'!C73</f>
        <v>Адиатуллина Илиза</v>
      </c>
      <c r="E78" s="89">
        <f>'д2001с1'!B73</f>
        <v>1720</v>
      </c>
    </row>
    <row r="79" spans="1:5" ht="12.75">
      <c r="A79" s="91">
        <v>21</v>
      </c>
      <c r="B79" s="88">
        <f>'д2001с1'!F40</f>
        <v>1448</v>
      </c>
      <c r="C79" s="23" t="str">
        <f>'д2001с1'!G40</f>
        <v>Тараканова Ангелина</v>
      </c>
      <c r="D79" s="24" t="str">
        <f>'д2001с2'!E20</f>
        <v>Галимова Эльвира</v>
      </c>
      <c r="E79" s="89">
        <f>'д2001с2'!D20</f>
        <v>1615</v>
      </c>
    </row>
    <row r="80" spans="1:5" ht="12.75">
      <c r="A80" s="91">
        <v>62</v>
      </c>
      <c r="B80" s="88">
        <f>'д2001с1'!L68</f>
        <v>1448</v>
      </c>
      <c r="C80" s="23" t="str">
        <f>'д2001с1'!M68</f>
        <v>Тараканова Ангелина</v>
      </c>
      <c r="D80" s="24" t="str">
        <f>'д2001с1'!M70</f>
        <v>Рахимова Амина</v>
      </c>
      <c r="E80" s="89">
        <f>'д2001с1'!L70</f>
        <v>1650</v>
      </c>
    </row>
    <row r="81" spans="1:5" ht="12.75">
      <c r="A81" s="91">
        <v>47</v>
      </c>
      <c r="B81" s="88">
        <f>'д2001с2'!F35</f>
        <v>1503</v>
      </c>
      <c r="C81" s="23" t="str">
        <f>'д2001с2'!G35</f>
        <v>Фазлыева Арина</v>
      </c>
      <c r="D81" s="24" t="str">
        <f>'д2001с2'!C52</f>
        <v>Мусабирова Илина</v>
      </c>
      <c r="E81" s="89">
        <f>'д2001с2'!B52</f>
        <v>1683</v>
      </c>
    </row>
    <row r="82" spans="1:5" ht="12.75">
      <c r="A82" s="91">
        <v>66</v>
      </c>
      <c r="B82" s="88">
        <f>'д2001с1'!L73</f>
        <v>1617</v>
      </c>
      <c r="C82" s="23" t="str">
        <f>'д2001с1'!M73</f>
        <v>Фаттахова Ляйсан</v>
      </c>
      <c r="D82" s="24" t="str">
        <f>'д2001с1'!M75</f>
        <v>Майтова Елена</v>
      </c>
      <c r="E82" s="89">
        <f>'д2001с1'!L75</f>
        <v>1646</v>
      </c>
    </row>
    <row r="83" spans="1:5" ht="12.75">
      <c r="A83" s="91">
        <v>40</v>
      </c>
      <c r="B83" s="88">
        <f>'д2001с2'!F7</f>
        <v>1617</v>
      </c>
      <c r="C83" s="23" t="str">
        <f>'д2001с2'!G7</f>
        <v>Фаттахова Ляйсан</v>
      </c>
      <c r="D83" s="24" t="str">
        <f>'д2001с2'!C38</f>
        <v>Нуриева Сабрина</v>
      </c>
      <c r="E83" s="89">
        <f>'д2001с2'!B38</f>
        <v>1681</v>
      </c>
    </row>
    <row r="84" spans="1:5" ht="12.75">
      <c r="A84" s="91">
        <v>48</v>
      </c>
      <c r="B84" s="88">
        <f>'д2001с2'!H9</f>
        <v>1617</v>
      </c>
      <c r="C84" s="23" t="str">
        <f>'д2001с2'!I9</f>
        <v>Фаттахова Ляйсан</v>
      </c>
      <c r="D84" s="24" t="str">
        <f>'д2001с2'!M38</f>
        <v>Султанова Карина</v>
      </c>
      <c r="E84" s="89">
        <f>'д2001с2'!L38</f>
        <v>1643</v>
      </c>
    </row>
    <row r="85" spans="1:5" ht="12.75">
      <c r="A85" s="91">
        <v>15</v>
      </c>
      <c r="B85" s="88">
        <f>'д2001с1'!D62</f>
        <v>1617</v>
      </c>
      <c r="C85" s="23" t="str">
        <f>'д2001с1'!E62</f>
        <v>Фаттахова Ляйсан</v>
      </c>
      <c r="D85" s="24" t="str">
        <f>'д2001с2'!C33</f>
        <v>Фазлыева Арина</v>
      </c>
      <c r="E85" s="89">
        <f>'д2001с2'!B33</f>
        <v>1503</v>
      </c>
    </row>
    <row r="86" spans="1:5" ht="12.75">
      <c r="A86" s="91">
        <v>17</v>
      </c>
      <c r="B86" s="88">
        <f>'д2001с1'!F8</f>
        <v>1362</v>
      </c>
      <c r="C86" s="23" t="str">
        <f>'д2001с1'!G8</f>
        <v>Шакирова Арина</v>
      </c>
      <c r="D86" s="24" t="str">
        <f>'д2001с2'!E36</f>
        <v>Мусабирова Илина</v>
      </c>
      <c r="E86" s="89">
        <f>'д2001с2'!D36</f>
        <v>1683</v>
      </c>
    </row>
    <row r="87" spans="1:5" ht="12.75">
      <c r="A87" s="91">
        <v>29</v>
      </c>
      <c r="B87" s="88">
        <f>'д2001с1'!J20</f>
        <v>1362</v>
      </c>
      <c r="C87" s="23" t="str">
        <f>'д2001с1'!K20</f>
        <v>Шакирова Арина</v>
      </c>
      <c r="D87" s="24" t="str">
        <f>'д2001с2'!M35</f>
        <v>Писарева Елена</v>
      </c>
      <c r="E87" s="89">
        <f>'д2001с2'!L35</f>
        <v>1492</v>
      </c>
    </row>
    <row r="88" spans="1:5" ht="12.75">
      <c r="A88" s="91">
        <v>25</v>
      </c>
      <c r="B88" s="88">
        <f>'д2001с1'!H12</f>
        <v>1362</v>
      </c>
      <c r="C88" s="23" t="str">
        <f>'д2001с1'!I12</f>
        <v>Шакирова Арина</v>
      </c>
      <c r="D88" s="24" t="str">
        <f>'д2001с2'!I5</f>
        <v>Рахимова Амина</v>
      </c>
      <c r="E88" s="89">
        <f>'д2001с2'!H5</f>
        <v>1650</v>
      </c>
    </row>
    <row r="89" spans="1:5" ht="12.75">
      <c r="A89" s="91">
        <v>58</v>
      </c>
      <c r="B89" s="88">
        <f>'д2001с2'!N15</f>
        <v>1364</v>
      </c>
      <c r="C89" s="23" t="str">
        <f>'д2001с2'!O15</f>
        <v>Якупова Елена</v>
      </c>
      <c r="D89" s="24" t="str">
        <f>'д2001с1'!K62</f>
        <v>Абдрафикова Диана</v>
      </c>
      <c r="E89" s="89">
        <f>'д2001с1'!J62</f>
        <v>1284</v>
      </c>
    </row>
    <row r="90" spans="1:5" ht="12.75">
      <c r="A90" s="91">
        <v>20</v>
      </c>
      <c r="B90" s="88">
        <f>'д2001с1'!F32</f>
        <v>1364</v>
      </c>
      <c r="C90" s="23" t="str">
        <f>'д2001с1'!G32</f>
        <v>Якупова Елена</v>
      </c>
      <c r="D90" s="24" t="str">
        <f>'д2001с2'!E24</f>
        <v>Адиатуллина Илиза</v>
      </c>
      <c r="E90" s="89">
        <f>'д2001с2'!D24</f>
        <v>1720</v>
      </c>
    </row>
    <row r="91" spans="1:5" ht="12.75">
      <c r="A91" s="91">
        <v>53</v>
      </c>
      <c r="B91" s="88">
        <f>'д2001с2'!J15</f>
        <v>1364</v>
      </c>
      <c r="C91" s="23" t="str">
        <f>'д2001с2'!K15</f>
        <v>Якупова Елена</v>
      </c>
      <c r="D91" s="24" t="str">
        <f>'д2001с1'!C71</f>
        <v>Галимова Эльвира</v>
      </c>
      <c r="E91" s="89">
        <f>'д2001с1'!B71</f>
        <v>1615</v>
      </c>
    </row>
    <row r="92" spans="1:5" ht="12.75">
      <c r="A92" s="91">
        <v>60</v>
      </c>
      <c r="B92" s="88">
        <f>'д2001с2'!P23</f>
        <v>1364</v>
      </c>
      <c r="C92" s="23" t="str">
        <f>'д2001с2'!Q23</f>
        <v>Якупова Елена</v>
      </c>
      <c r="D92" s="24" t="str">
        <f>'д2001с2'!Q33</f>
        <v>Писарева Елена</v>
      </c>
      <c r="E92" s="89">
        <f>'д2001с2'!P33</f>
        <v>1492</v>
      </c>
    </row>
    <row r="93" spans="1:5" ht="12.75">
      <c r="A93" s="91">
        <v>56</v>
      </c>
      <c r="B93" s="88">
        <f>'д2001с2'!L11</f>
        <v>1364</v>
      </c>
      <c r="C93" s="23" t="str">
        <f>'д2001с2'!M11</f>
        <v>Якупова Елена</v>
      </c>
      <c r="D93" s="24" t="str">
        <f>'д2001с1'!K67</f>
        <v>Рахимова Амина</v>
      </c>
      <c r="E93" s="89">
        <f>'д2001с1'!J67</f>
        <v>1650</v>
      </c>
    </row>
    <row r="94" spans="1:5" ht="12.75">
      <c r="A94" s="91">
        <v>82</v>
      </c>
      <c r="B94" s="88">
        <f>'д2001с2'!P60</f>
        <v>1722</v>
      </c>
      <c r="C94" s="23" t="str">
        <f>'д2001с2'!Q60</f>
        <v>Ялалова Ляйля</v>
      </c>
      <c r="D94" s="24" t="str">
        <f>'д2001с2'!Q62</f>
        <v>Нуриева Сабрина</v>
      </c>
      <c r="E94" s="89">
        <f>'д2001с2'!P62</f>
        <v>1681</v>
      </c>
    </row>
    <row r="95" spans="1:5" ht="12.75">
      <c r="A95" s="91">
        <v>80</v>
      </c>
      <c r="B95" s="88">
        <f>'д2001с2'!N56</f>
        <v>1723</v>
      </c>
      <c r="C95" s="23" t="str">
        <f>'д2001с2'!O56</f>
        <v>Ялалова Раиля</v>
      </c>
      <c r="D95" s="24" t="str">
        <f>'д2001с2'!O61</f>
        <v>Ялалова Ляйля</v>
      </c>
      <c r="E95" s="89">
        <f>'д2001с2'!N61</f>
        <v>1722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zoomScalePageLayoutView="0" workbookViewId="0" topLeftCell="A1">
      <selection activeCell="E105" sqref="E105"/>
    </sheetView>
  </sheetViews>
  <sheetFormatPr defaultColWidth="9.00390625" defaultRowHeight="6" customHeight="1"/>
  <cols>
    <col min="1" max="2" width="3.75390625" style="49" customWidth="1"/>
    <col min="3" max="3" width="15.75390625" style="49" customWidth="1"/>
    <col min="4" max="4" width="3.75390625" style="49" customWidth="1"/>
    <col min="5" max="5" width="14.75390625" style="49" customWidth="1"/>
    <col min="6" max="6" width="3.75390625" style="49" customWidth="1"/>
    <col min="7" max="7" width="14.75390625" style="49" customWidth="1"/>
    <col min="8" max="8" width="3.75390625" style="49" customWidth="1"/>
    <col min="9" max="9" width="14.75390625" style="49" customWidth="1"/>
    <col min="10" max="10" width="3.75390625" style="49" customWidth="1"/>
    <col min="11" max="11" width="14.75390625" style="49" customWidth="1"/>
    <col min="12" max="12" width="3.75390625" style="49" customWidth="1"/>
    <col min="13" max="13" width="6.75390625" style="49" customWidth="1"/>
    <col min="14" max="15" width="5.75390625" style="49" customWidth="1"/>
    <col min="16" max="17" width="6.75390625" style="113" customWidth="1"/>
    <col min="18" max="45" width="9.125" style="113" customWidth="1"/>
    <col min="46" max="16384" width="9.125" style="49" customWidth="1"/>
  </cols>
  <sheetData>
    <row r="1" spans="1:15" ht="13.5" customHeight="1">
      <c r="A1" s="112" t="str">
        <f>СпМ2001!A1</f>
        <v>Юношеское Открытое Первенство города Уфа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3.5" customHeight="1">
      <c r="A2" s="112" t="str">
        <f>СпМ2001!A2</f>
        <v>Юноши 2001 г.р. и мл.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3.5" customHeight="1">
      <c r="A3" s="114">
        <f>СпМ2001!A3</f>
        <v>42436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45" ht="13.5" customHeight="1">
      <c r="A4" s="115">
        <v>1</v>
      </c>
      <c r="B4" s="116">
        <f>СпМ2001!A7</f>
        <v>3469</v>
      </c>
      <c r="C4" s="117" t="str">
        <f>СпМ2001!B7</f>
        <v>Герасев Михаил</v>
      </c>
      <c r="D4" s="5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3.5" customHeight="1">
      <c r="A5" s="115"/>
      <c r="C5" s="118">
        <v>1</v>
      </c>
      <c r="D5" s="63">
        <v>3469</v>
      </c>
      <c r="E5" s="119" t="s">
        <v>66</v>
      </c>
      <c r="F5" s="12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3.5" customHeight="1">
      <c r="A6" s="115">
        <v>64</v>
      </c>
      <c r="B6" s="116">
        <f>СпМ2001!A70</f>
        <v>0</v>
      </c>
      <c r="C6" s="121" t="str">
        <f>СпМ2001!B70</f>
        <v>_</v>
      </c>
      <c r="D6" s="122"/>
      <c r="E6" s="123"/>
      <c r="F6" s="1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3.5" customHeight="1">
      <c r="A7" s="115"/>
      <c r="E7" s="118">
        <v>33</v>
      </c>
      <c r="F7" s="63">
        <v>3469</v>
      </c>
      <c r="G7" s="119" t="s">
        <v>66</v>
      </c>
      <c r="H7" s="12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3.5" customHeight="1">
      <c r="A8" s="115">
        <v>33</v>
      </c>
      <c r="B8" s="116">
        <f>СпМ2001!A39</f>
        <v>5909</v>
      </c>
      <c r="C8" s="117" t="str">
        <f>СпМ2001!B39</f>
        <v>Гилемханов Ленар</v>
      </c>
      <c r="D8" s="55"/>
      <c r="E8" s="123"/>
      <c r="F8" s="122"/>
      <c r="G8" s="123"/>
      <c r="H8" s="1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3.5" customHeight="1">
      <c r="A9" s="115"/>
      <c r="C9" s="118">
        <v>2</v>
      </c>
      <c r="D9" s="63">
        <v>5909</v>
      </c>
      <c r="E9" s="125" t="s">
        <v>98</v>
      </c>
      <c r="F9" s="126"/>
      <c r="G9" s="123"/>
      <c r="H9" s="1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3.5" customHeight="1">
      <c r="A10" s="115">
        <v>32</v>
      </c>
      <c r="B10" s="116">
        <f>СпМ2001!A38</f>
        <v>5751</v>
      </c>
      <c r="C10" s="121" t="str">
        <f>СпМ2001!B38</f>
        <v>Горшков Вадим</v>
      </c>
      <c r="D10" s="122"/>
      <c r="G10" s="123"/>
      <c r="H10" s="1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3.5" customHeight="1">
      <c r="A11" s="115"/>
      <c r="G11" s="118">
        <v>49</v>
      </c>
      <c r="H11" s="63">
        <v>3469</v>
      </c>
      <c r="I11" s="119" t="s">
        <v>66</v>
      </c>
      <c r="J11" s="12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3.5" customHeight="1">
      <c r="A12" s="115">
        <v>17</v>
      </c>
      <c r="B12" s="116">
        <f>СпМ2001!A23</f>
        <v>5699</v>
      </c>
      <c r="C12" s="117" t="str">
        <f>СпМ2001!B23</f>
        <v>Чекалов Родион</v>
      </c>
      <c r="D12" s="55"/>
      <c r="G12" s="123"/>
      <c r="H12" s="122"/>
      <c r="I12" s="123"/>
      <c r="J12" s="1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3.5" customHeight="1">
      <c r="A13" s="115"/>
      <c r="C13" s="118">
        <v>3</v>
      </c>
      <c r="D13" s="63">
        <v>6189</v>
      </c>
      <c r="E13" s="119" t="s">
        <v>113</v>
      </c>
      <c r="F13" s="120"/>
      <c r="G13" s="123"/>
      <c r="H13" s="126"/>
      <c r="I13" s="123"/>
      <c r="J13" s="1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3.5" customHeight="1">
      <c r="A14" s="115">
        <v>48</v>
      </c>
      <c r="B14" s="116">
        <f>СпМ2001!A54</f>
        <v>6189</v>
      </c>
      <c r="C14" s="121" t="str">
        <f>СпМ2001!B54</f>
        <v>Мухаметянов Азамат</v>
      </c>
      <c r="D14" s="122"/>
      <c r="E14" s="123"/>
      <c r="F14" s="124"/>
      <c r="G14" s="123"/>
      <c r="I14" s="123"/>
      <c r="J14" s="1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3.5" customHeight="1">
      <c r="A15" s="115"/>
      <c r="E15" s="118">
        <v>34</v>
      </c>
      <c r="F15" s="63">
        <v>6189</v>
      </c>
      <c r="G15" s="125" t="s">
        <v>113</v>
      </c>
      <c r="I15" s="123"/>
      <c r="J15" s="12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3.5" customHeight="1">
      <c r="A16" s="115">
        <v>49</v>
      </c>
      <c r="B16" s="116">
        <f>СпМ2001!A55</f>
        <v>6190</v>
      </c>
      <c r="C16" s="117" t="str">
        <f>СпМ2001!B55</f>
        <v>Черенков Илья</v>
      </c>
      <c r="D16" s="55"/>
      <c r="E16" s="123"/>
      <c r="F16" s="122"/>
      <c r="I16" s="123"/>
      <c r="J16" s="12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3.5" customHeight="1">
      <c r="A17" s="115"/>
      <c r="C17" s="118">
        <v>4</v>
      </c>
      <c r="D17" s="63">
        <v>5791</v>
      </c>
      <c r="E17" s="125" t="s">
        <v>81</v>
      </c>
      <c r="F17" s="126"/>
      <c r="I17" s="123"/>
      <c r="J17" s="12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 customHeight="1">
      <c r="A18" s="115">
        <v>16</v>
      </c>
      <c r="B18" s="116">
        <f>СпМ2001!A22</f>
        <v>5791</v>
      </c>
      <c r="C18" s="121" t="str">
        <f>СпМ2001!B22</f>
        <v>Маркечко Егор</v>
      </c>
      <c r="D18" s="122"/>
      <c r="I18" s="123"/>
      <c r="J18" s="12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3.5" customHeight="1">
      <c r="A19" s="115"/>
      <c r="I19" s="118">
        <v>57</v>
      </c>
      <c r="J19" s="63">
        <v>3469</v>
      </c>
      <c r="K19" s="119" t="s">
        <v>66</v>
      </c>
      <c r="L19" s="120"/>
      <c r="M19" s="124"/>
      <c r="N19" s="12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3.5" customHeight="1">
      <c r="A20" s="115">
        <v>9</v>
      </c>
      <c r="B20" s="116">
        <f>СпМ2001!A15</f>
        <v>4556</v>
      </c>
      <c r="C20" s="117" t="str">
        <f>СпМ2001!B15</f>
        <v>Хафизов Булат</v>
      </c>
      <c r="D20" s="55"/>
      <c r="I20" s="123"/>
      <c r="J20" s="122"/>
      <c r="K20" s="123"/>
      <c r="L20" s="124"/>
      <c r="M20" s="124"/>
      <c r="N20" s="12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3.5" customHeight="1">
      <c r="A21" s="115"/>
      <c r="C21" s="118">
        <v>5</v>
      </c>
      <c r="D21" s="63">
        <v>4556</v>
      </c>
      <c r="E21" s="119" t="s">
        <v>74</v>
      </c>
      <c r="F21" s="120"/>
      <c r="I21" s="123"/>
      <c r="J21" s="126"/>
      <c r="K21" s="123"/>
      <c r="L21" s="124"/>
      <c r="M21" s="124"/>
      <c r="N21" s="12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3.5" customHeight="1">
      <c r="A22" s="115">
        <v>56</v>
      </c>
      <c r="B22" s="116">
        <f>СпМ2001!A62</f>
        <v>0</v>
      </c>
      <c r="C22" s="121" t="str">
        <f>СпМ2001!B62</f>
        <v>_</v>
      </c>
      <c r="D22" s="122"/>
      <c r="E22" s="123"/>
      <c r="F22" s="124"/>
      <c r="I22" s="123"/>
      <c r="K22" s="123"/>
      <c r="L22" s="124"/>
      <c r="M22" s="124"/>
      <c r="N22" s="12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3.5" customHeight="1">
      <c r="A23" s="115"/>
      <c r="E23" s="118">
        <v>35</v>
      </c>
      <c r="F23" s="63">
        <v>4556</v>
      </c>
      <c r="G23" s="119" t="s">
        <v>74</v>
      </c>
      <c r="H23" s="120"/>
      <c r="I23" s="123"/>
      <c r="K23" s="123"/>
      <c r="L23" s="124"/>
      <c r="M23" s="124"/>
      <c r="N23" s="12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3.5" customHeight="1">
      <c r="A24" s="115">
        <v>41</v>
      </c>
      <c r="B24" s="116">
        <f>СпМ2001!A47</f>
        <v>6182</v>
      </c>
      <c r="C24" s="117" t="str">
        <f>СпМ2001!B47</f>
        <v>Фазылов Эмиль</v>
      </c>
      <c r="D24" s="55"/>
      <c r="E24" s="123"/>
      <c r="F24" s="122"/>
      <c r="G24" s="123"/>
      <c r="H24" s="124"/>
      <c r="I24" s="123"/>
      <c r="J24" s="127"/>
      <c r="K24" s="123"/>
      <c r="L24" s="124"/>
      <c r="M24" s="124"/>
      <c r="N24" s="12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.5" customHeight="1">
      <c r="A25" s="115"/>
      <c r="C25" s="118">
        <v>6</v>
      </c>
      <c r="D25" s="63">
        <v>5516</v>
      </c>
      <c r="E25" s="125" t="s">
        <v>89</v>
      </c>
      <c r="F25" s="126"/>
      <c r="G25" s="123"/>
      <c r="H25" s="124"/>
      <c r="I25" s="123"/>
      <c r="J25" s="127"/>
      <c r="K25" s="123"/>
      <c r="L25" s="124"/>
      <c r="M25" s="124"/>
      <c r="N25" s="12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3.5" customHeight="1">
      <c r="A26" s="115">
        <v>24</v>
      </c>
      <c r="B26" s="116">
        <f>СпМ2001!A30</f>
        <v>5516</v>
      </c>
      <c r="C26" s="121" t="str">
        <f>СпМ2001!B30</f>
        <v>Семенец Владислав</v>
      </c>
      <c r="D26" s="122"/>
      <c r="G26" s="123"/>
      <c r="H26" s="124"/>
      <c r="I26" s="123"/>
      <c r="J26" s="127"/>
      <c r="K26" s="123"/>
      <c r="L26" s="124"/>
      <c r="M26" s="124"/>
      <c r="N26" s="12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3.5" customHeight="1">
      <c r="A27" s="115"/>
      <c r="G27" s="118">
        <v>50</v>
      </c>
      <c r="H27" s="63">
        <v>4556</v>
      </c>
      <c r="I27" s="125" t="s">
        <v>74</v>
      </c>
      <c r="J27" s="126"/>
      <c r="K27" s="123"/>
      <c r="L27" s="124"/>
      <c r="M27" s="124"/>
      <c r="N27" s="12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3.5" customHeight="1">
      <c r="A28" s="115">
        <v>25</v>
      </c>
      <c r="B28" s="116">
        <f>СпМ2001!A31</f>
        <v>5929</v>
      </c>
      <c r="C28" s="117" t="str">
        <f>СпМ2001!B31</f>
        <v>Зарипов Данис</v>
      </c>
      <c r="D28" s="55"/>
      <c r="G28" s="123"/>
      <c r="H28" s="122"/>
      <c r="K28" s="123"/>
      <c r="L28" s="124"/>
      <c r="M28" s="124"/>
      <c r="N28" s="12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3.5" customHeight="1">
      <c r="A29" s="115"/>
      <c r="C29" s="118">
        <v>7</v>
      </c>
      <c r="D29" s="63">
        <v>5929</v>
      </c>
      <c r="E29" s="119" t="s">
        <v>90</v>
      </c>
      <c r="F29" s="120"/>
      <c r="G29" s="123"/>
      <c r="H29" s="126"/>
      <c r="K29" s="123"/>
      <c r="L29" s="124"/>
      <c r="M29" s="124"/>
      <c r="N29" s="12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3.5" customHeight="1">
      <c r="A30" s="115">
        <v>40</v>
      </c>
      <c r="B30" s="116">
        <f>СпМ2001!A46</f>
        <v>6181</v>
      </c>
      <c r="C30" s="121" t="str">
        <f>СпМ2001!B46</f>
        <v>Васиков Николай</v>
      </c>
      <c r="D30" s="122"/>
      <c r="E30" s="123"/>
      <c r="F30" s="124"/>
      <c r="G30" s="123"/>
      <c r="K30" s="123"/>
      <c r="L30" s="124"/>
      <c r="M30" s="124"/>
      <c r="N30" s="12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3.5" customHeight="1">
      <c r="A31" s="115"/>
      <c r="E31" s="118">
        <v>36</v>
      </c>
      <c r="F31" s="63">
        <v>4847</v>
      </c>
      <c r="G31" s="125" t="s">
        <v>73</v>
      </c>
      <c r="K31" s="123"/>
      <c r="L31" s="124"/>
      <c r="M31" s="124"/>
      <c r="N31" s="12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3.5" customHeight="1">
      <c r="A32" s="115">
        <v>57</v>
      </c>
      <c r="B32" s="116">
        <f>СпМ2001!A63</f>
        <v>0</v>
      </c>
      <c r="C32" s="117" t="str">
        <f>СпМ2001!B63</f>
        <v>_</v>
      </c>
      <c r="D32" s="55"/>
      <c r="E32" s="123"/>
      <c r="F32" s="122"/>
      <c r="K32" s="123"/>
      <c r="L32" s="124"/>
      <c r="M32" s="124"/>
      <c r="N32" s="12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3.5" customHeight="1">
      <c r="A33" s="115"/>
      <c r="C33" s="118">
        <v>8</v>
      </c>
      <c r="D33" s="63">
        <v>4847</v>
      </c>
      <c r="E33" s="125" t="s">
        <v>73</v>
      </c>
      <c r="F33" s="126"/>
      <c r="K33" s="123"/>
      <c r="L33" s="124"/>
      <c r="M33" s="124"/>
      <c r="N33" s="12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3.5" customHeight="1">
      <c r="A34" s="115">
        <v>8</v>
      </c>
      <c r="B34" s="116">
        <f>СпМ2001!A14</f>
        <v>4847</v>
      </c>
      <c r="C34" s="121" t="str">
        <f>СпМ2001!B14</f>
        <v>Сагидуллин Радмир</v>
      </c>
      <c r="D34" s="122"/>
      <c r="K34" s="123"/>
      <c r="L34" s="124"/>
      <c r="M34" s="124"/>
      <c r="N34" s="12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3.5" customHeight="1">
      <c r="A35" s="115"/>
      <c r="K35" s="118">
        <v>61</v>
      </c>
      <c r="L35" s="128">
        <v>3469</v>
      </c>
      <c r="M35" s="119" t="s">
        <v>66</v>
      </c>
      <c r="N35" s="119"/>
      <c r="O35" s="11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3.5" customHeight="1">
      <c r="A36" s="115">
        <v>5</v>
      </c>
      <c r="B36" s="116">
        <f>СпМ2001!A11</f>
        <v>4465</v>
      </c>
      <c r="C36" s="117" t="str">
        <f>СпМ2001!B11</f>
        <v>Пехенько Кирилл</v>
      </c>
      <c r="D36" s="55"/>
      <c r="K36" s="123"/>
      <c r="L36" s="122"/>
      <c r="M36" s="124"/>
      <c r="N36" s="124"/>
      <c r="O36" s="12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3.5" customHeight="1">
      <c r="A37" s="115"/>
      <c r="C37" s="118">
        <v>9</v>
      </c>
      <c r="D37" s="63">
        <v>4465</v>
      </c>
      <c r="E37" s="119" t="s">
        <v>70</v>
      </c>
      <c r="F37" s="120"/>
      <c r="K37" s="123"/>
      <c r="L37" s="126"/>
      <c r="M37" s="124"/>
      <c r="N37" s="124"/>
      <c r="O37" s="12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3.5" customHeight="1">
      <c r="A38" s="115">
        <v>60</v>
      </c>
      <c r="B38" s="116">
        <f>СпМ2001!A66</f>
        <v>0</v>
      </c>
      <c r="C38" s="121" t="str">
        <f>СпМ2001!B66</f>
        <v>_</v>
      </c>
      <c r="D38" s="122"/>
      <c r="E38" s="123"/>
      <c r="F38" s="124"/>
      <c r="K38" s="123"/>
      <c r="M38" s="124"/>
      <c r="N38" s="124"/>
      <c r="O38" s="12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3.5" customHeight="1">
      <c r="A39" s="115"/>
      <c r="E39" s="118">
        <v>37</v>
      </c>
      <c r="F39" s="63">
        <v>4465</v>
      </c>
      <c r="G39" s="119" t="s">
        <v>70</v>
      </c>
      <c r="H39" s="120"/>
      <c r="K39" s="123"/>
      <c r="M39" s="124"/>
      <c r="N39" s="124"/>
      <c r="O39" s="12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3.5" customHeight="1">
      <c r="A40" s="115">
        <v>37</v>
      </c>
      <c r="B40" s="116">
        <f>СпМ2001!A43</f>
        <v>6130</v>
      </c>
      <c r="C40" s="117" t="str">
        <f>СпМ2001!B43</f>
        <v>Хатымов Марат</v>
      </c>
      <c r="D40" s="55"/>
      <c r="E40" s="123"/>
      <c r="F40" s="122"/>
      <c r="G40" s="123"/>
      <c r="H40" s="124"/>
      <c r="K40" s="123"/>
      <c r="L40" s="127"/>
      <c r="M40" s="124"/>
      <c r="N40" s="124"/>
      <c r="O40" s="12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3.5" customHeight="1">
      <c r="A41" s="115"/>
      <c r="C41" s="118">
        <v>10</v>
      </c>
      <c r="D41" s="63">
        <v>5537</v>
      </c>
      <c r="E41" s="125" t="s">
        <v>93</v>
      </c>
      <c r="F41" s="126"/>
      <c r="G41" s="123"/>
      <c r="H41" s="124"/>
      <c r="K41" s="123"/>
      <c r="L41" s="127"/>
      <c r="M41" s="124"/>
      <c r="N41" s="124"/>
      <c r="O41" s="12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3.5" customHeight="1">
      <c r="A42" s="115">
        <v>28</v>
      </c>
      <c r="B42" s="116">
        <f>СпМ2001!A34</f>
        <v>5537</v>
      </c>
      <c r="C42" s="121" t="str">
        <f>СпМ2001!B34</f>
        <v>Балберов Илья</v>
      </c>
      <c r="D42" s="122"/>
      <c r="G42" s="123"/>
      <c r="H42" s="124"/>
      <c r="K42" s="123"/>
      <c r="L42" s="127"/>
      <c r="M42" s="124"/>
      <c r="N42" s="124"/>
      <c r="O42" s="12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3.5" customHeight="1">
      <c r="A43" s="115"/>
      <c r="G43" s="118">
        <v>51</v>
      </c>
      <c r="H43" s="63">
        <v>4465</v>
      </c>
      <c r="I43" s="119" t="s">
        <v>70</v>
      </c>
      <c r="J43" s="120"/>
      <c r="K43" s="123"/>
      <c r="L43" s="126"/>
      <c r="M43" s="124"/>
      <c r="N43" s="124"/>
      <c r="O43" s="12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5" customHeight="1">
      <c r="A44" s="115">
        <v>21</v>
      </c>
      <c r="B44" s="116">
        <f>СпМ2001!A27</f>
        <v>5654</v>
      </c>
      <c r="C44" s="117" t="str">
        <f>СпМ2001!B27</f>
        <v>Якупов Марат</v>
      </c>
      <c r="D44" s="55"/>
      <c r="G44" s="123"/>
      <c r="H44" s="122"/>
      <c r="I44" s="123"/>
      <c r="J44" s="124"/>
      <c r="K44" s="123"/>
      <c r="L44" s="124"/>
      <c r="M44" s="124"/>
      <c r="N44" s="124"/>
      <c r="O44" s="12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3.5" customHeight="1">
      <c r="A45" s="115"/>
      <c r="C45" s="118">
        <v>11</v>
      </c>
      <c r="D45" s="63">
        <v>5654</v>
      </c>
      <c r="E45" s="119" t="s">
        <v>86</v>
      </c>
      <c r="F45" s="120"/>
      <c r="G45" s="123"/>
      <c r="H45" s="126"/>
      <c r="I45" s="123"/>
      <c r="J45" s="124"/>
      <c r="K45" s="123"/>
      <c r="L45" s="124"/>
      <c r="M45" s="124"/>
      <c r="N45" s="124"/>
      <c r="O45" s="12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3.5" customHeight="1">
      <c r="A46" s="115">
        <v>44</v>
      </c>
      <c r="B46" s="116">
        <f>СпМ2001!A50</f>
        <v>6185</v>
      </c>
      <c r="C46" s="121" t="str">
        <f>СпМ2001!B50</f>
        <v>Гарипов Алмаз</v>
      </c>
      <c r="D46" s="122"/>
      <c r="E46" s="123"/>
      <c r="F46" s="124"/>
      <c r="G46" s="123"/>
      <c r="I46" s="123"/>
      <c r="J46" s="124"/>
      <c r="K46" s="123"/>
      <c r="L46" s="124"/>
      <c r="M46" s="124"/>
      <c r="N46" s="124"/>
      <c r="O46" s="12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3.5" customHeight="1">
      <c r="A47" s="115"/>
      <c r="E47" s="118">
        <v>38</v>
      </c>
      <c r="F47" s="63">
        <v>5700</v>
      </c>
      <c r="G47" s="125" t="s">
        <v>77</v>
      </c>
      <c r="I47" s="123"/>
      <c r="J47" s="124"/>
      <c r="K47" s="123"/>
      <c r="L47" s="124"/>
      <c r="M47" s="124"/>
      <c r="N47" s="124"/>
      <c r="O47" s="12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5" customHeight="1">
      <c r="A48" s="115">
        <v>53</v>
      </c>
      <c r="B48" s="116">
        <f>СпМ2001!A59</f>
        <v>0</v>
      </c>
      <c r="C48" s="117" t="str">
        <f>СпМ2001!B59</f>
        <v>_</v>
      </c>
      <c r="D48" s="55"/>
      <c r="E48" s="123"/>
      <c r="F48" s="122"/>
      <c r="I48" s="123"/>
      <c r="J48" s="124"/>
      <c r="K48" s="123"/>
      <c r="L48" s="124"/>
      <c r="M48" s="124"/>
      <c r="N48" s="124"/>
      <c r="O48" s="12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3.5" customHeight="1">
      <c r="A49" s="115"/>
      <c r="C49" s="118">
        <v>12</v>
      </c>
      <c r="D49" s="63">
        <v>5700</v>
      </c>
      <c r="E49" s="125" t="s">
        <v>77</v>
      </c>
      <c r="F49" s="126"/>
      <c r="I49" s="123"/>
      <c r="J49" s="124"/>
      <c r="K49" s="123"/>
      <c r="L49" s="124"/>
      <c r="M49" s="124"/>
      <c r="N49" s="124"/>
      <c r="O49" s="12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3.5" customHeight="1">
      <c r="A50" s="115">
        <v>12</v>
      </c>
      <c r="B50" s="116">
        <f>СпМ2001!A18</f>
        <v>5700</v>
      </c>
      <c r="C50" s="121" t="str">
        <f>СпМ2001!B18</f>
        <v>Насыров Эмиль</v>
      </c>
      <c r="D50" s="122"/>
      <c r="I50" s="123"/>
      <c r="J50" s="124"/>
      <c r="K50" s="123"/>
      <c r="L50" s="124"/>
      <c r="M50" s="124"/>
      <c r="N50" s="124"/>
      <c r="O50" s="12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3.5" customHeight="1">
      <c r="A51" s="115"/>
      <c r="I51" s="118">
        <v>58</v>
      </c>
      <c r="J51" s="63">
        <v>4465</v>
      </c>
      <c r="K51" s="125" t="s">
        <v>70</v>
      </c>
      <c r="L51" s="120"/>
      <c r="M51" s="124"/>
      <c r="N51" s="124"/>
      <c r="O51" s="12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3.5" customHeight="1">
      <c r="A52" s="115">
        <v>13</v>
      </c>
      <c r="B52" s="116">
        <f>СпМ2001!A19</f>
        <v>5047</v>
      </c>
      <c r="C52" s="117" t="str">
        <f>СпМ2001!B19</f>
        <v>Неджера Богдан</v>
      </c>
      <c r="D52" s="55"/>
      <c r="I52" s="123"/>
      <c r="J52" s="122"/>
      <c r="O52" s="12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3.5" customHeight="1">
      <c r="A53" s="115"/>
      <c r="C53" s="118">
        <v>13</v>
      </c>
      <c r="D53" s="63">
        <v>5047</v>
      </c>
      <c r="E53" s="119" t="s">
        <v>78</v>
      </c>
      <c r="F53" s="120"/>
      <c r="I53" s="123"/>
      <c r="J53" s="126"/>
      <c r="O53" s="12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3.5" customHeight="1">
      <c r="A54" s="115">
        <v>52</v>
      </c>
      <c r="B54" s="116">
        <f>СпМ2001!A58</f>
        <v>0</v>
      </c>
      <c r="C54" s="121" t="str">
        <f>СпМ2001!B58</f>
        <v>_</v>
      </c>
      <c r="D54" s="122"/>
      <c r="E54" s="123"/>
      <c r="F54" s="124"/>
      <c r="I54" s="123"/>
      <c r="O54" s="12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3.5" customHeight="1">
      <c r="A55" s="115"/>
      <c r="E55" s="118">
        <v>39</v>
      </c>
      <c r="F55" s="63">
        <v>5737</v>
      </c>
      <c r="G55" s="119" t="s">
        <v>85</v>
      </c>
      <c r="H55" s="120"/>
      <c r="I55" s="123"/>
      <c r="O55" s="12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3.5" customHeight="1">
      <c r="A56" s="115">
        <v>45</v>
      </c>
      <c r="B56" s="116">
        <f>СпМ2001!A51</f>
        <v>6186</v>
      </c>
      <c r="C56" s="117" t="str">
        <f>СпМ2001!B51</f>
        <v>Сафин Тимур</v>
      </c>
      <c r="D56" s="55"/>
      <c r="E56" s="123"/>
      <c r="F56" s="122"/>
      <c r="G56" s="123"/>
      <c r="H56" s="124"/>
      <c r="I56" s="123"/>
      <c r="J56" s="127"/>
      <c r="O56" s="12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3.5" customHeight="1">
      <c r="A57" s="115"/>
      <c r="C57" s="118">
        <v>14</v>
      </c>
      <c r="D57" s="63">
        <v>5737</v>
      </c>
      <c r="E57" s="125" t="s">
        <v>85</v>
      </c>
      <c r="F57" s="126"/>
      <c r="G57" s="123"/>
      <c r="H57" s="124"/>
      <c r="I57" s="123"/>
      <c r="J57" s="127"/>
      <c r="O57" s="12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3.5" customHeight="1">
      <c r="A58" s="115">
        <v>20</v>
      </c>
      <c r="B58" s="116">
        <f>СпМ2001!A26</f>
        <v>5737</v>
      </c>
      <c r="C58" s="121" t="str">
        <f>СпМ2001!B26</f>
        <v>Селезнев Владислав</v>
      </c>
      <c r="D58" s="122"/>
      <c r="G58" s="123"/>
      <c r="H58" s="124"/>
      <c r="I58" s="123"/>
      <c r="J58" s="127"/>
      <c r="O58" s="12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3.5" customHeight="1">
      <c r="A59" s="115"/>
      <c r="G59" s="118">
        <v>52</v>
      </c>
      <c r="H59" s="63">
        <v>4693</v>
      </c>
      <c r="I59" s="125" t="s">
        <v>69</v>
      </c>
      <c r="J59" s="126"/>
      <c r="O59" s="12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3.5" customHeight="1">
      <c r="A60" s="115">
        <v>29</v>
      </c>
      <c r="B60" s="116">
        <f>СпМ2001!A35</f>
        <v>5187</v>
      </c>
      <c r="C60" s="117" t="str">
        <f>СпМ2001!B35</f>
        <v>Зарипов Вадим</v>
      </c>
      <c r="D60" s="55"/>
      <c r="G60" s="123"/>
      <c r="H60" s="122"/>
      <c r="O60" s="12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3.5" customHeight="1">
      <c r="A61" s="115"/>
      <c r="C61" s="118">
        <v>15</v>
      </c>
      <c r="D61" s="63">
        <v>5187</v>
      </c>
      <c r="E61" s="119" t="s">
        <v>94</v>
      </c>
      <c r="F61" s="120"/>
      <c r="G61" s="123"/>
      <c r="H61" s="126"/>
      <c r="O61" s="12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3.5" customHeight="1">
      <c r="A62" s="115">
        <v>36</v>
      </c>
      <c r="B62" s="116">
        <f>СпМ2001!A42</f>
        <v>5952</v>
      </c>
      <c r="C62" s="121" t="str">
        <f>СпМ2001!B42</f>
        <v>Миргазов Анвар</v>
      </c>
      <c r="D62" s="122"/>
      <c r="E62" s="123"/>
      <c r="F62" s="124"/>
      <c r="G62" s="123"/>
      <c r="O62" s="12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3.5" customHeight="1">
      <c r="A63" s="115"/>
      <c r="E63" s="118">
        <v>40</v>
      </c>
      <c r="F63" s="63">
        <v>4693</v>
      </c>
      <c r="G63" s="125" t="s">
        <v>69</v>
      </c>
      <c r="O63" s="12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3.5" customHeight="1">
      <c r="A64" s="115">
        <v>61</v>
      </c>
      <c r="B64" s="116">
        <f>СпМ2001!A67</f>
        <v>0</v>
      </c>
      <c r="C64" s="117" t="str">
        <f>СпМ2001!B67</f>
        <v>_</v>
      </c>
      <c r="D64" s="55"/>
      <c r="E64" s="123"/>
      <c r="F64" s="122"/>
      <c r="O64" s="12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3.5" customHeight="1">
      <c r="A65" s="115"/>
      <c r="C65" s="118">
        <v>16</v>
      </c>
      <c r="D65" s="63">
        <v>4693</v>
      </c>
      <c r="E65" s="125" t="s">
        <v>69</v>
      </c>
      <c r="F65" s="126"/>
      <c r="O65" s="12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3.5" customHeight="1">
      <c r="A66" s="115">
        <v>4</v>
      </c>
      <c r="B66" s="116">
        <f>СпМ2001!A10</f>
        <v>4693</v>
      </c>
      <c r="C66" s="121" t="str">
        <f>СпМ2001!B10</f>
        <v>Аксенов Артем</v>
      </c>
      <c r="D66" s="122"/>
      <c r="O66" s="12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3.5" customHeight="1">
      <c r="A67" s="115"/>
      <c r="J67" s="116">
        <v>3469</v>
      </c>
      <c r="K67" s="119" t="s">
        <v>66</v>
      </c>
      <c r="L67" s="119"/>
      <c r="M67" s="119"/>
      <c r="N67" s="119"/>
      <c r="O67" s="125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3.5" customHeight="1">
      <c r="A68" s="115"/>
      <c r="C68" s="117"/>
      <c r="K68" s="129" t="s">
        <v>0</v>
      </c>
      <c r="L68" s="129"/>
      <c r="M68" s="113"/>
      <c r="N68" s="113"/>
      <c r="O68" s="115">
        <v>63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</sheetData>
  <sheetProtection sheet="1"/>
  <mergeCells count="3">
    <mergeCell ref="A3:O3"/>
    <mergeCell ref="A1:O1"/>
    <mergeCell ref="A2:O2"/>
  </mergeCells>
  <conditionalFormatting sqref="M1:O1 O2:O3 E1:J1 E2:M3 A4:O6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zoomScalePageLayoutView="0" workbookViewId="0" topLeftCell="A1">
      <selection activeCell="E105" sqref="E105"/>
    </sheetView>
  </sheetViews>
  <sheetFormatPr defaultColWidth="9.00390625" defaultRowHeight="6" customHeight="1"/>
  <cols>
    <col min="1" max="2" width="3.75390625" style="49" customWidth="1"/>
    <col min="3" max="3" width="14.75390625" style="49" customWidth="1"/>
    <col min="4" max="4" width="3.75390625" style="49" customWidth="1"/>
    <col min="5" max="5" width="14.75390625" style="49" customWidth="1"/>
    <col min="6" max="6" width="3.75390625" style="49" customWidth="1"/>
    <col min="7" max="7" width="13.75390625" style="49" customWidth="1"/>
    <col min="8" max="8" width="3.75390625" style="49" customWidth="1"/>
    <col min="9" max="9" width="14.75390625" style="49" customWidth="1"/>
    <col min="10" max="10" width="3.75390625" style="49" customWidth="1"/>
    <col min="11" max="11" width="14.75390625" style="49" customWidth="1"/>
    <col min="12" max="12" width="3.75390625" style="49" customWidth="1"/>
    <col min="13" max="13" width="6.75390625" style="49" customWidth="1"/>
    <col min="14" max="15" width="5.75390625" style="49" customWidth="1"/>
    <col min="16" max="17" width="6.75390625" style="113" customWidth="1"/>
    <col min="18" max="45" width="9.125" style="113" customWidth="1"/>
    <col min="46" max="16384" width="9.125" style="49" customWidth="1"/>
  </cols>
  <sheetData>
    <row r="1" spans="1:15" ht="13.5" customHeight="1">
      <c r="A1" s="112" t="str">
        <f>СпМ2001!A1</f>
        <v>Юношеское Открытое Первенство города Уфа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3.5" customHeight="1">
      <c r="A2" s="112" t="str">
        <f>СпМ2001!A2</f>
        <v>Юноши 2001 г.р. и мл.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3.5" customHeight="1">
      <c r="A3" s="114">
        <f>СпМ2001!A3</f>
        <v>42436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45" ht="13.5" customHeight="1">
      <c r="A4" s="115">
        <v>3</v>
      </c>
      <c r="B4" s="116">
        <f>СпМ2001!A9</f>
        <v>5465</v>
      </c>
      <c r="C4" s="117" t="str">
        <f>СпМ2001!B9</f>
        <v>Насретдинов Рамиль</v>
      </c>
      <c r="D4" s="55"/>
      <c r="K4" s="130"/>
      <c r="L4" s="130"/>
      <c r="M4" s="130"/>
      <c r="N4" s="130"/>
      <c r="O4" s="12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3.5" customHeight="1">
      <c r="A5" s="115"/>
      <c r="C5" s="118">
        <v>17</v>
      </c>
      <c r="D5" s="63">
        <v>5465</v>
      </c>
      <c r="E5" s="119" t="s">
        <v>68</v>
      </c>
      <c r="F5" s="120"/>
      <c r="O5" s="12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3.5" customHeight="1">
      <c r="A6" s="115">
        <v>62</v>
      </c>
      <c r="B6" s="116">
        <f>СпМ2001!A68</f>
        <v>0</v>
      </c>
      <c r="C6" s="121" t="str">
        <f>СпМ2001!B68</f>
        <v>_</v>
      </c>
      <c r="D6" s="122"/>
      <c r="E6" s="123"/>
      <c r="F6" s="124"/>
      <c r="O6" s="12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3.5" customHeight="1">
      <c r="A7" s="115"/>
      <c r="E7" s="118">
        <v>41</v>
      </c>
      <c r="F7" s="63">
        <v>5465</v>
      </c>
      <c r="G7" s="119" t="s">
        <v>68</v>
      </c>
      <c r="H7" s="120"/>
      <c r="J7" s="116">
        <f>IF('м2001с1'!J67='м2001с1'!L35,'м2001с2'!L35,IF('м2001с1'!J67='м2001с2'!L35,'м2001с1'!L35,0))</f>
        <v>5173</v>
      </c>
      <c r="K7" s="131" t="str">
        <f>IF('м2001с1'!K67='м2001с1'!M35,'м2001с2'!M35,IF('м2001с1'!K67='м2001с2'!M35,'м2001с1'!M35,0))</f>
        <v>Артемьев Василий</v>
      </c>
      <c r="L7" s="131"/>
      <c r="M7" s="131"/>
      <c r="N7" s="131"/>
      <c r="O7" s="13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3.5" customHeight="1">
      <c r="A8" s="115">
        <v>35</v>
      </c>
      <c r="B8" s="116">
        <f>СпМ2001!A41</f>
        <v>5917</v>
      </c>
      <c r="C8" s="117" t="str">
        <f>СпМ2001!B41</f>
        <v>Вавилов Олег</v>
      </c>
      <c r="D8" s="55"/>
      <c r="E8" s="123"/>
      <c r="F8" s="122"/>
      <c r="G8" s="123"/>
      <c r="H8" s="124"/>
      <c r="K8" s="133" t="s">
        <v>1</v>
      </c>
      <c r="L8" s="133"/>
      <c r="M8" s="130"/>
      <c r="N8" s="130"/>
      <c r="O8" s="118">
        <v>-63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3.5" customHeight="1">
      <c r="A9" s="115"/>
      <c r="C9" s="118">
        <v>18</v>
      </c>
      <c r="D9" s="63">
        <v>5902</v>
      </c>
      <c r="E9" s="125" t="s">
        <v>95</v>
      </c>
      <c r="F9" s="126"/>
      <c r="G9" s="123"/>
      <c r="H9" s="124"/>
      <c r="O9" s="12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3.5" customHeight="1">
      <c r="A10" s="115">
        <v>30</v>
      </c>
      <c r="B10" s="116">
        <f>СпМ2001!A36</f>
        <v>5902</v>
      </c>
      <c r="C10" s="121" t="str">
        <f>СпМ2001!B36</f>
        <v>Воронин Олег</v>
      </c>
      <c r="D10" s="122"/>
      <c r="G10" s="123"/>
      <c r="H10" s="124"/>
      <c r="O10" s="12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3.5" customHeight="1">
      <c r="A11" s="115"/>
      <c r="G11" s="118">
        <v>53</v>
      </c>
      <c r="H11" s="63">
        <v>5465</v>
      </c>
      <c r="I11" s="119" t="s">
        <v>68</v>
      </c>
      <c r="J11" s="120"/>
      <c r="O11" s="12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3.5" customHeight="1">
      <c r="A12" s="115">
        <v>19</v>
      </c>
      <c r="B12" s="116">
        <f>СпМ2001!A25</f>
        <v>5955</v>
      </c>
      <c r="C12" s="117" t="str">
        <f>СпМ2001!B25</f>
        <v>Жадигеров Батыржан</v>
      </c>
      <c r="D12" s="55"/>
      <c r="G12" s="123"/>
      <c r="H12" s="122"/>
      <c r="I12" s="123"/>
      <c r="J12" s="124"/>
      <c r="O12" s="12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3.5" customHeight="1">
      <c r="A13" s="115"/>
      <c r="C13" s="118">
        <v>19</v>
      </c>
      <c r="D13" s="63">
        <v>5955</v>
      </c>
      <c r="E13" s="119" t="s">
        <v>84</v>
      </c>
      <c r="F13" s="120"/>
      <c r="G13" s="123"/>
      <c r="H13" s="126"/>
      <c r="I13" s="123"/>
      <c r="J13" s="124"/>
      <c r="O13" s="12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3.5" customHeight="1">
      <c r="A14" s="115">
        <v>46</v>
      </c>
      <c r="B14" s="116">
        <f>СпМ2001!A52</f>
        <v>6187</v>
      </c>
      <c r="C14" s="121" t="str">
        <f>СпМ2001!B52</f>
        <v>Шангараев Ильшат</v>
      </c>
      <c r="D14" s="122"/>
      <c r="E14" s="123"/>
      <c r="F14" s="124"/>
      <c r="G14" s="123"/>
      <c r="I14" s="123"/>
      <c r="J14" s="124"/>
      <c r="O14" s="12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3.5" customHeight="1">
      <c r="A15" s="115"/>
      <c r="E15" s="118">
        <v>42</v>
      </c>
      <c r="F15" s="63">
        <v>5188</v>
      </c>
      <c r="G15" s="125" t="s">
        <v>79</v>
      </c>
      <c r="I15" s="123"/>
      <c r="J15" s="124"/>
      <c r="O15" s="12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3.5" customHeight="1">
      <c r="A16" s="115">
        <v>51</v>
      </c>
      <c r="B16" s="116">
        <f>СпМ2001!A57</f>
        <v>0</v>
      </c>
      <c r="C16" s="117" t="str">
        <f>СпМ2001!B57</f>
        <v>_</v>
      </c>
      <c r="D16" s="55"/>
      <c r="E16" s="123"/>
      <c r="F16" s="122"/>
      <c r="I16" s="123"/>
      <c r="J16" s="124"/>
      <c r="O16" s="12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3.5" customHeight="1">
      <c r="A17" s="115"/>
      <c r="C17" s="118">
        <v>20</v>
      </c>
      <c r="D17" s="63">
        <v>5188</v>
      </c>
      <c r="E17" s="125" t="s">
        <v>79</v>
      </c>
      <c r="F17" s="126"/>
      <c r="I17" s="123"/>
      <c r="J17" s="124"/>
      <c r="O17" s="12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 customHeight="1">
      <c r="A18" s="115">
        <v>14</v>
      </c>
      <c r="B18" s="116">
        <f>СпМ2001!A20</f>
        <v>5188</v>
      </c>
      <c r="C18" s="121" t="str">
        <f>СпМ2001!B20</f>
        <v>Холматов Богдан</v>
      </c>
      <c r="D18" s="122"/>
      <c r="I18" s="123"/>
      <c r="J18" s="124"/>
      <c r="O18" s="12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3.5" customHeight="1">
      <c r="A19" s="115"/>
      <c r="I19" s="118">
        <v>59</v>
      </c>
      <c r="J19" s="63">
        <v>5465</v>
      </c>
      <c r="K19" s="119" t="s">
        <v>68</v>
      </c>
      <c r="L19" s="120"/>
      <c r="M19" s="124"/>
      <c r="N19" s="124"/>
      <c r="O19" s="12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3.5" customHeight="1">
      <c r="A20" s="115">
        <v>11</v>
      </c>
      <c r="B20" s="116">
        <f>СпМ2001!A17</f>
        <v>5693</v>
      </c>
      <c r="C20" s="117" t="str">
        <f>СпМ2001!B17</f>
        <v>Маннанов Артем</v>
      </c>
      <c r="D20" s="55"/>
      <c r="I20" s="123"/>
      <c r="J20" s="122"/>
      <c r="K20" s="123"/>
      <c r="L20" s="124"/>
      <c r="M20" s="124"/>
      <c r="N20" s="124"/>
      <c r="O20" s="12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3.5" customHeight="1">
      <c r="A21" s="115"/>
      <c r="C21" s="118">
        <v>21</v>
      </c>
      <c r="D21" s="63">
        <v>5693</v>
      </c>
      <c r="E21" s="119" t="s">
        <v>76</v>
      </c>
      <c r="F21" s="120"/>
      <c r="I21" s="123"/>
      <c r="J21" s="126"/>
      <c r="K21" s="123"/>
      <c r="L21" s="124"/>
      <c r="M21" s="124"/>
      <c r="N21" s="124"/>
      <c r="O21" s="12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3.5" customHeight="1">
      <c r="A22" s="115">
        <v>54</v>
      </c>
      <c r="B22" s="116">
        <f>СпМ2001!A60</f>
        <v>0</v>
      </c>
      <c r="C22" s="121" t="str">
        <f>СпМ2001!B60</f>
        <v>_</v>
      </c>
      <c r="D22" s="122"/>
      <c r="E22" s="123"/>
      <c r="F22" s="124"/>
      <c r="I22" s="123"/>
      <c r="K22" s="123"/>
      <c r="L22" s="124"/>
      <c r="M22" s="124"/>
      <c r="N22" s="124"/>
      <c r="O22" s="12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3.5" customHeight="1">
      <c r="A23" s="115"/>
      <c r="E23" s="118">
        <v>43</v>
      </c>
      <c r="F23" s="63">
        <v>5693</v>
      </c>
      <c r="G23" s="119" t="s">
        <v>76</v>
      </c>
      <c r="H23" s="120"/>
      <c r="I23" s="123"/>
      <c r="K23" s="123"/>
      <c r="L23" s="124"/>
      <c r="M23" s="124"/>
      <c r="N23" s="124"/>
      <c r="O23" s="12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3.5" customHeight="1">
      <c r="A24" s="115">
        <v>43</v>
      </c>
      <c r="B24" s="116">
        <f>СпМ2001!A49</f>
        <v>6184</v>
      </c>
      <c r="C24" s="117" t="str">
        <f>СпМ2001!B49</f>
        <v>Галимов Тимур</v>
      </c>
      <c r="D24" s="55"/>
      <c r="E24" s="123"/>
      <c r="F24" s="122"/>
      <c r="G24" s="123"/>
      <c r="H24" s="124"/>
      <c r="I24" s="123"/>
      <c r="J24" s="127"/>
      <c r="K24" s="123"/>
      <c r="L24" s="124"/>
      <c r="M24" s="124"/>
      <c r="N24" s="124"/>
      <c r="O24" s="12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.5" customHeight="1">
      <c r="A25" s="115"/>
      <c r="C25" s="118">
        <v>22</v>
      </c>
      <c r="D25" s="63">
        <v>5352</v>
      </c>
      <c r="E25" s="125" t="s">
        <v>87</v>
      </c>
      <c r="F25" s="126"/>
      <c r="G25" s="123"/>
      <c r="H25" s="124"/>
      <c r="I25" s="123"/>
      <c r="J25" s="127"/>
      <c r="K25" s="123"/>
      <c r="L25" s="124"/>
      <c r="M25" s="124"/>
      <c r="N25" s="124"/>
      <c r="O25" s="12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3.5" customHeight="1">
      <c r="A26" s="115">
        <v>22</v>
      </c>
      <c r="B26" s="116">
        <f>СпМ2001!A28</f>
        <v>5352</v>
      </c>
      <c r="C26" s="121" t="str">
        <f>СпМ2001!B28</f>
        <v>Юнусов Искандар</v>
      </c>
      <c r="D26" s="122"/>
      <c r="G26" s="123"/>
      <c r="H26" s="124"/>
      <c r="I26" s="123"/>
      <c r="J26" s="127"/>
      <c r="K26" s="123"/>
      <c r="L26" s="124"/>
      <c r="M26" s="124"/>
      <c r="N26" s="124"/>
      <c r="O26" s="12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3.5" customHeight="1">
      <c r="A27" s="115"/>
      <c r="G27" s="118">
        <v>54</v>
      </c>
      <c r="H27" s="63">
        <v>5149</v>
      </c>
      <c r="I27" s="125" t="s">
        <v>71</v>
      </c>
      <c r="J27" s="126"/>
      <c r="K27" s="123"/>
      <c r="L27" s="124"/>
      <c r="M27" s="124"/>
      <c r="N27" s="124"/>
      <c r="O27" s="12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3.5" customHeight="1">
      <c r="A28" s="115">
        <v>27</v>
      </c>
      <c r="B28" s="116">
        <f>СпМ2001!A33</f>
        <v>5742</v>
      </c>
      <c r="C28" s="117" t="str">
        <f>СпМ2001!B33</f>
        <v>Галиханов Динислам</v>
      </c>
      <c r="D28" s="55"/>
      <c r="G28" s="123"/>
      <c r="H28" s="122"/>
      <c r="K28" s="123"/>
      <c r="L28" s="124"/>
      <c r="M28" s="124"/>
      <c r="N28" s="124"/>
      <c r="O28" s="12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3.5" customHeight="1">
      <c r="A29" s="115"/>
      <c r="C29" s="118">
        <v>23</v>
      </c>
      <c r="D29" s="63">
        <v>5742</v>
      </c>
      <c r="E29" s="119" t="s">
        <v>92</v>
      </c>
      <c r="F29" s="120"/>
      <c r="G29" s="123"/>
      <c r="H29" s="126"/>
      <c r="K29" s="123"/>
      <c r="L29" s="124"/>
      <c r="M29" s="124"/>
      <c r="N29" s="124"/>
      <c r="O29" s="12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3.5" customHeight="1">
      <c r="A30" s="115">
        <v>38</v>
      </c>
      <c r="B30" s="116">
        <f>СпМ2001!A44</f>
        <v>5949</v>
      </c>
      <c r="C30" s="121" t="str">
        <f>СпМ2001!B44</f>
        <v>Кальмин Евгений</v>
      </c>
      <c r="D30" s="122"/>
      <c r="E30" s="123"/>
      <c r="F30" s="124"/>
      <c r="G30" s="123"/>
      <c r="K30" s="123"/>
      <c r="L30" s="124"/>
      <c r="M30" s="124"/>
      <c r="N30" s="124"/>
      <c r="O30" s="12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3.5" customHeight="1">
      <c r="A31" s="115"/>
      <c r="E31" s="118">
        <v>44</v>
      </c>
      <c r="F31" s="63">
        <v>5149</v>
      </c>
      <c r="G31" s="125" t="s">
        <v>71</v>
      </c>
      <c r="K31" s="123"/>
      <c r="L31" s="124"/>
      <c r="M31" s="124"/>
      <c r="N31" s="124"/>
      <c r="O31" s="12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3.5" customHeight="1">
      <c r="A32" s="115">
        <v>59</v>
      </c>
      <c r="B32" s="116">
        <f>СпМ2001!A65</f>
        <v>0</v>
      </c>
      <c r="C32" s="117" t="str">
        <f>СпМ2001!B65</f>
        <v>_</v>
      </c>
      <c r="D32" s="55"/>
      <c r="E32" s="123"/>
      <c r="F32" s="122"/>
      <c r="K32" s="123"/>
      <c r="L32" s="124"/>
      <c r="M32" s="124"/>
      <c r="N32" s="124"/>
      <c r="O32" s="12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3.5" customHeight="1">
      <c r="A33" s="115"/>
      <c r="C33" s="118">
        <v>24</v>
      </c>
      <c r="D33" s="63">
        <v>5149</v>
      </c>
      <c r="E33" s="125" t="s">
        <v>71</v>
      </c>
      <c r="F33" s="126"/>
      <c r="K33" s="123"/>
      <c r="L33" s="124"/>
      <c r="M33" s="124"/>
      <c r="N33" s="124"/>
      <c r="O33" s="12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3.5" customHeight="1">
      <c r="A34" s="115">
        <v>6</v>
      </c>
      <c r="B34" s="116">
        <f>СпМ2001!A12</f>
        <v>5149</v>
      </c>
      <c r="C34" s="121" t="str">
        <f>СпМ2001!B12</f>
        <v>Золотихин Филипп</v>
      </c>
      <c r="D34" s="122"/>
      <c r="K34" s="123"/>
      <c r="L34" s="127"/>
      <c r="M34" s="124"/>
      <c r="N34" s="124"/>
      <c r="O34" s="12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3.5" customHeight="1">
      <c r="A35" s="115"/>
      <c r="K35" s="118">
        <v>62</v>
      </c>
      <c r="L35" s="128">
        <v>5173</v>
      </c>
      <c r="M35" s="119" t="s">
        <v>75</v>
      </c>
      <c r="N35" s="119"/>
      <c r="O35" s="12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3.5" customHeight="1">
      <c r="A36" s="115">
        <v>7</v>
      </c>
      <c r="B36" s="116">
        <f>СпМ2001!A13</f>
        <v>5263</v>
      </c>
      <c r="C36" s="117" t="str">
        <f>СпМ2001!B13</f>
        <v>Шакиров Сабур</v>
      </c>
      <c r="D36" s="55"/>
      <c r="K36" s="123"/>
      <c r="L36" s="122"/>
      <c r="M36" s="124"/>
      <c r="N36" s="12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3.5" customHeight="1">
      <c r="A37" s="115"/>
      <c r="C37" s="118">
        <v>25</v>
      </c>
      <c r="D37" s="63">
        <v>5263</v>
      </c>
      <c r="E37" s="119" t="s">
        <v>72</v>
      </c>
      <c r="F37" s="120"/>
      <c r="K37" s="123"/>
      <c r="L37" s="126"/>
      <c r="M37" s="124"/>
      <c r="N37" s="12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3.5" customHeight="1">
      <c r="A38" s="115">
        <v>58</v>
      </c>
      <c r="B38" s="116">
        <f>СпМ2001!A64</f>
        <v>0</v>
      </c>
      <c r="C38" s="121" t="str">
        <f>СпМ2001!B64</f>
        <v>_</v>
      </c>
      <c r="D38" s="122"/>
      <c r="E38" s="123"/>
      <c r="F38" s="124"/>
      <c r="K38" s="123"/>
      <c r="M38" s="124"/>
      <c r="N38" s="12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3.5" customHeight="1">
      <c r="A39" s="115"/>
      <c r="E39" s="118">
        <v>45</v>
      </c>
      <c r="F39" s="63">
        <v>5263</v>
      </c>
      <c r="G39" s="119" t="s">
        <v>72</v>
      </c>
      <c r="H39" s="120"/>
      <c r="K39" s="123"/>
      <c r="M39" s="124"/>
      <c r="N39" s="12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3.5" customHeight="1">
      <c r="A40" s="115">
        <v>39</v>
      </c>
      <c r="B40" s="116">
        <f>СпМ2001!A45</f>
        <v>6134</v>
      </c>
      <c r="C40" s="117" t="str">
        <f>СпМ2001!B45</f>
        <v>Идрисов Данил</v>
      </c>
      <c r="D40" s="55"/>
      <c r="E40" s="123"/>
      <c r="F40" s="122"/>
      <c r="G40" s="123"/>
      <c r="H40" s="124"/>
      <c r="K40" s="123"/>
      <c r="L40" s="127"/>
      <c r="M40" s="124"/>
      <c r="N40" s="12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3.5" customHeight="1">
      <c r="A41" s="115"/>
      <c r="C41" s="118">
        <v>26</v>
      </c>
      <c r="D41" s="63">
        <v>5539</v>
      </c>
      <c r="E41" s="125" t="s">
        <v>91</v>
      </c>
      <c r="F41" s="126"/>
      <c r="G41" s="123"/>
      <c r="H41" s="124"/>
      <c r="K41" s="123"/>
      <c r="L41" s="127"/>
      <c r="M41" s="124"/>
      <c r="N41" s="12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3.5" customHeight="1">
      <c r="A42" s="115">
        <v>26</v>
      </c>
      <c r="B42" s="116">
        <f>СпМ2001!A32</f>
        <v>5539</v>
      </c>
      <c r="C42" s="121" t="str">
        <f>СпМ2001!B32</f>
        <v>Галеев Айнур</v>
      </c>
      <c r="D42" s="122"/>
      <c r="G42" s="123"/>
      <c r="H42" s="124"/>
      <c r="K42" s="123"/>
      <c r="L42" s="127"/>
      <c r="M42" s="124"/>
      <c r="N42" s="12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3.5" customHeight="1">
      <c r="A43" s="115"/>
      <c r="G43" s="118">
        <v>55</v>
      </c>
      <c r="H43" s="63">
        <v>5173</v>
      </c>
      <c r="I43" s="119" t="s">
        <v>75</v>
      </c>
      <c r="J43" s="120"/>
      <c r="K43" s="123"/>
      <c r="L43" s="126"/>
      <c r="M43" s="124"/>
      <c r="N43" s="12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5" customHeight="1">
      <c r="A44" s="115">
        <v>23</v>
      </c>
      <c r="B44" s="116">
        <f>СпМ2001!A29</f>
        <v>5951</v>
      </c>
      <c r="C44" s="117" t="str">
        <f>СпМ2001!B29</f>
        <v>Салимбаев Дмитрий</v>
      </c>
      <c r="D44" s="55"/>
      <c r="G44" s="123"/>
      <c r="H44" s="122"/>
      <c r="I44" s="123"/>
      <c r="J44" s="124"/>
      <c r="K44" s="123"/>
      <c r="L44" s="124"/>
      <c r="M44" s="124"/>
      <c r="N44" s="12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3.5" customHeight="1">
      <c r="A45" s="115"/>
      <c r="C45" s="118">
        <v>27</v>
      </c>
      <c r="D45" s="63">
        <v>6183</v>
      </c>
      <c r="E45" s="119" t="s">
        <v>107</v>
      </c>
      <c r="F45" s="120"/>
      <c r="G45" s="123"/>
      <c r="H45" s="126"/>
      <c r="I45" s="123"/>
      <c r="J45" s="124"/>
      <c r="K45" s="123"/>
      <c r="L45" s="124"/>
      <c r="M45" s="124"/>
      <c r="N45" s="12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3.5" customHeight="1">
      <c r="A46" s="115">
        <v>42</v>
      </c>
      <c r="B46" s="116">
        <f>СпМ2001!A48</f>
        <v>6183</v>
      </c>
      <c r="C46" s="121" t="str">
        <f>СпМ2001!B48</f>
        <v>Фазлыев Айваз</v>
      </c>
      <c r="D46" s="122"/>
      <c r="E46" s="123"/>
      <c r="F46" s="124"/>
      <c r="G46" s="123"/>
      <c r="I46" s="123"/>
      <c r="J46" s="124"/>
      <c r="K46" s="123"/>
      <c r="L46" s="124"/>
      <c r="M46" s="124"/>
      <c r="N46" s="124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3.5" customHeight="1">
      <c r="A47" s="115"/>
      <c r="E47" s="118">
        <v>46</v>
      </c>
      <c r="F47" s="63">
        <v>5173</v>
      </c>
      <c r="G47" s="125" t="s">
        <v>75</v>
      </c>
      <c r="I47" s="123"/>
      <c r="J47" s="124"/>
      <c r="K47" s="123"/>
      <c r="L47" s="124"/>
      <c r="M47" s="124"/>
      <c r="N47" s="124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5" customHeight="1">
      <c r="A48" s="115">
        <v>55</v>
      </c>
      <c r="B48" s="116">
        <f>СпМ2001!A61</f>
        <v>0</v>
      </c>
      <c r="C48" s="117" t="str">
        <f>СпМ2001!B61</f>
        <v>_</v>
      </c>
      <c r="D48" s="55"/>
      <c r="E48" s="123"/>
      <c r="F48" s="122"/>
      <c r="I48" s="123"/>
      <c r="J48" s="124"/>
      <c r="K48" s="123"/>
      <c r="L48" s="124"/>
      <c r="M48" s="124"/>
      <c r="N48" s="124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3.5" customHeight="1">
      <c r="A49" s="115"/>
      <c r="C49" s="118">
        <v>28</v>
      </c>
      <c r="D49" s="63">
        <v>5173</v>
      </c>
      <c r="E49" s="125" t="s">
        <v>75</v>
      </c>
      <c r="F49" s="126"/>
      <c r="I49" s="123"/>
      <c r="J49" s="124"/>
      <c r="K49" s="123"/>
      <c r="L49" s="124"/>
      <c r="M49" s="124"/>
      <c r="N49" s="124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3.5" customHeight="1">
      <c r="A50" s="115">
        <v>10</v>
      </c>
      <c r="B50" s="116">
        <f>СпМ2001!A16</f>
        <v>5173</v>
      </c>
      <c r="C50" s="121" t="str">
        <f>СпМ2001!B16</f>
        <v>Артемьев Василий</v>
      </c>
      <c r="D50" s="122"/>
      <c r="I50" s="123"/>
      <c r="J50" s="124"/>
      <c r="K50" s="123"/>
      <c r="L50" s="124"/>
      <c r="M50" s="124"/>
      <c r="N50" s="124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3.5" customHeight="1">
      <c r="A51" s="115"/>
      <c r="I51" s="118">
        <v>60</v>
      </c>
      <c r="J51" s="63">
        <v>5173</v>
      </c>
      <c r="K51" s="125" t="s">
        <v>75</v>
      </c>
      <c r="L51" s="120"/>
      <c r="M51" s="124"/>
      <c r="N51" s="12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3.5" customHeight="1">
      <c r="A52" s="115">
        <v>15</v>
      </c>
      <c r="B52" s="116">
        <f>СпМ2001!A21</f>
        <v>5962</v>
      </c>
      <c r="C52" s="117" t="str">
        <f>СпМ2001!B21</f>
        <v>Абулаев Салават</v>
      </c>
      <c r="D52" s="55"/>
      <c r="I52" s="123"/>
      <c r="J52" s="12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3.5" customHeight="1">
      <c r="A53" s="115"/>
      <c r="C53" s="118">
        <v>29</v>
      </c>
      <c r="D53" s="63">
        <v>5962</v>
      </c>
      <c r="E53" s="119" t="s">
        <v>80</v>
      </c>
      <c r="F53" s="120"/>
      <c r="I53" s="123"/>
      <c r="J53" s="12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3.5" customHeight="1">
      <c r="A54" s="115">
        <v>50</v>
      </c>
      <c r="B54" s="116">
        <f>СпМ2001!A56</f>
        <v>0</v>
      </c>
      <c r="C54" s="121" t="str">
        <f>СпМ2001!B56</f>
        <v>_</v>
      </c>
      <c r="D54" s="122"/>
      <c r="E54" s="123"/>
      <c r="F54" s="124"/>
      <c r="I54" s="12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3.5" customHeight="1">
      <c r="A55" s="115"/>
      <c r="E55" s="118">
        <v>47</v>
      </c>
      <c r="F55" s="63">
        <v>5962</v>
      </c>
      <c r="G55" s="119" t="s">
        <v>80</v>
      </c>
      <c r="H55" s="120"/>
      <c r="I55" s="12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3.5" customHeight="1">
      <c r="A56" s="115">
        <v>47</v>
      </c>
      <c r="B56" s="116">
        <f>СпМ2001!A53</f>
        <v>6188</v>
      </c>
      <c r="C56" s="117" t="str">
        <f>СпМ2001!B53</f>
        <v>Хамматов Рафаэль</v>
      </c>
      <c r="D56" s="55"/>
      <c r="E56" s="123"/>
      <c r="F56" s="122"/>
      <c r="G56" s="123"/>
      <c r="H56" s="124"/>
      <c r="I56" s="123"/>
      <c r="J56" s="12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3.5" customHeight="1">
      <c r="A57" s="115"/>
      <c r="C57" s="118">
        <v>30</v>
      </c>
      <c r="D57" s="63">
        <v>4369</v>
      </c>
      <c r="E57" s="125" t="s">
        <v>83</v>
      </c>
      <c r="F57" s="126"/>
      <c r="G57" s="123"/>
      <c r="H57" s="124"/>
      <c r="I57" s="123"/>
      <c r="J57" s="12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3.5" customHeight="1">
      <c r="A58" s="115">
        <v>18</v>
      </c>
      <c r="B58" s="116">
        <f>СпМ2001!A24</f>
        <v>4369</v>
      </c>
      <c r="C58" s="121" t="str">
        <f>СпМ2001!B24</f>
        <v>Русских Данил</v>
      </c>
      <c r="D58" s="122"/>
      <c r="G58" s="123"/>
      <c r="H58" s="124"/>
      <c r="I58" s="123"/>
      <c r="J58" s="12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3.5" customHeight="1">
      <c r="A59" s="115"/>
      <c r="G59" s="118">
        <v>56</v>
      </c>
      <c r="H59" s="63">
        <v>5268</v>
      </c>
      <c r="I59" s="125" t="s">
        <v>67</v>
      </c>
      <c r="J59" s="12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3.5" customHeight="1">
      <c r="A60" s="115">
        <v>31</v>
      </c>
      <c r="B60" s="116">
        <f>СпМ2001!A37</f>
        <v>5916</v>
      </c>
      <c r="C60" s="117" t="str">
        <f>СпМ2001!B37</f>
        <v>Хасипов Гайнан</v>
      </c>
      <c r="D60" s="55"/>
      <c r="G60" s="123"/>
      <c r="H60" s="12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3.5" customHeight="1">
      <c r="A61" s="115"/>
      <c r="C61" s="118">
        <v>31</v>
      </c>
      <c r="D61" s="63">
        <v>5888</v>
      </c>
      <c r="E61" s="119" t="s">
        <v>99</v>
      </c>
      <c r="F61" s="120"/>
      <c r="G61" s="123"/>
      <c r="H61" s="12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3.5" customHeight="1">
      <c r="A62" s="115">
        <v>34</v>
      </c>
      <c r="B62" s="116">
        <f>СпМ2001!A40</f>
        <v>5888</v>
      </c>
      <c r="C62" s="121" t="str">
        <f>СпМ2001!B40</f>
        <v>Гирфанов Ильяс</v>
      </c>
      <c r="D62" s="122"/>
      <c r="E62" s="123"/>
      <c r="F62" s="124"/>
      <c r="G62" s="12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3.5" customHeight="1">
      <c r="A63" s="115"/>
      <c r="E63" s="118">
        <v>48</v>
      </c>
      <c r="F63" s="63">
        <v>5268</v>
      </c>
      <c r="G63" s="125" t="s">
        <v>67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3.5" customHeight="1">
      <c r="A64" s="115">
        <v>63</v>
      </c>
      <c r="B64" s="116">
        <f>СпМ2001!A69</f>
        <v>0</v>
      </c>
      <c r="C64" s="117" t="str">
        <f>СпМ2001!B69</f>
        <v>_</v>
      </c>
      <c r="D64" s="55"/>
      <c r="E64" s="123"/>
      <c r="F64" s="12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3.5" customHeight="1">
      <c r="A65" s="115"/>
      <c r="C65" s="118">
        <v>32</v>
      </c>
      <c r="D65" s="63">
        <v>5268</v>
      </c>
      <c r="E65" s="125" t="s">
        <v>67</v>
      </c>
      <c r="F65" s="12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3.5" customHeight="1">
      <c r="A66" s="115">
        <v>2</v>
      </c>
      <c r="B66" s="116">
        <f>СпМ2001!A8</f>
        <v>5268</v>
      </c>
      <c r="C66" s="121" t="str">
        <f>СпМ2001!B8</f>
        <v>Маннанов Руслан</v>
      </c>
      <c r="D66" s="12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6.75" customHeight="1">
      <c r="A67" s="115"/>
      <c r="B67" s="115"/>
      <c r="K67" s="113"/>
      <c r="L67" s="113"/>
      <c r="M67" s="113"/>
      <c r="N67" s="11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</sheetData>
  <sheetProtection sheet="1"/>
  <mergeCells count="3">
    <mergeCell ref="A3:O3"/>
    <mergeCell ref="A1:O1"/>
    <mergeCell ref="A2:O2"/>
  </mergeCells>
  <conditionalFormatting sqref="M1:O1 O2:O3 E1:J1 E2:M3 A4:O6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zoomScalePageLayoutView="0" workbookViewId="0" topLeftCell="A1">
      <selection activeCell="E105" sqref="E105"/>
    </sheetView>
  </sheetViews>
  <sheetFormatPr defaultColWidth="9.00390625" defaultRowHeight="6" customHeight="1"/>
  <cols>
    <col min="1" max="1" width="4.75390625" style="135" customWidth="1"/>
    <col min="2" max="2" width="3.75390625" style="135" customWidth="1"/>
    <col min="3" max="3" width="8.75390625" style="135" customWidth="1"/>
    <col min="4" max="4" width="3.75390625" style="135" customWidth="1"/>
    <col min="5" max="5" width="8.75390625" style="135" customWidth="1"/>
    <col min="6" max="6" width="3.75390625" style="135" customWidth="1"/>
    <col min="7" max="7" width="8.75390625" style="135" customWidth="1"/>
    <col min="8" max="8" width="3.75390625" style="135" customWidth="1"/>
    <col min="9" max="9" width="8.75390625" style="135" customWidth="1"/>
    <col min="10" max="10" width="3.75390625" style="135" customWidth="1"/>
    <col min="11" max="11" width="8.75390625" style="135" customWidth="1"/>
    <col min="12" max="12" width="3.75390625" style="135" customWidth="1"/>
    <col min="13" max="13" width="8.75390625" style="135" customWidth="1"/>
    <col min="14" max="14" width="3.75390625" style="135" customWidth="1"/>
    <col min="15" max="15" width="8.75390625" style="135" customWidth="1"/>
    <col min="16" max="16" width="3.75390625" style="135" customWidth="1"/>
    <col min="17" max="17" width="8.75390625" style="135" customWidth="1"/>
    <col min="18" max="18" width="3.75390625" style="135" customWidth="1"/>
    <col min="19" max="19" width="19.75390625" style="135" customWidth="1"/>
    <col min="20" max="30" width="9.125" style="134" customWidth="1"/>
    <col min="31" max="16384" width="9.125" style="135" customWidth="1"/>
  </cols>
  <sheetData>
    <row r="1" spans="1:19" ht="11.25" customHeight="1">
      <c r="A1" s="112" t="str">
        <f>СпМ2001!A1</f>
        <v>Юношеское Открытое Первенство города Уфа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1.25" customHeight="1">
      <c r="A2" s="112" t="str">
        <f>СпМ2001!A2</f>
        <v>Юноши 2001 г.р. и мл.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1.25" customHeight="1">
      <c r="A3" s="114">
        <f>СпМ2001!A3</f>
        <v>42436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1.2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30" ht="11.25" customHeight="1">
      <c r="A5" s="115">
        <v>-1</v>
      </c>
      <c r="B5" s="116">
        <f>IF('м2001с1'!D5='м2001с1'!B4,'м2001с1'!B6,IF('м2001с1'!D5='м2001с1'!B6,'м2001с1'!B4,0))</f>
        <v>0</v>
      </c>
      <c r="C5" s="117" t="str">
        <f>IF('м2001с1'!E5='м2001с1'!C4,'м2001с1'!C6,IF('м2001с1'!E5='м2001с1'!C6,'м2001с1'!C4,0))</f>
        <v>_</v>
      </c>
      <c r="D5" s="55"/>
      <c r="E5" s="115"/>
      <c r="F5" s="115"/>
      <c r="G5" s="115">
        <v>-49</v>
      </c>
      <c r="H5" s="116">
        <f>IF('м2001с1'!H11='м2001с1'!F7,'м2001с1'!F15,IF('м2001с1'!H11='м2001с1'!F15,'м2001с1'!F7,0))</f>
        <v>6189</v>
      </c>
      <c r="I5" s="117" t="str">
        <f>IF('м2001с1'!I11='м2001с1'!G7,'м2001с1'!G15,IF('м2001с1'!I11='м2001с1'!G15,'м2001с1'!G7,0))</f>
        <v>Мухаметянов Азамат</v>
      </c>
      <c r="J5" s="55"/>
      <c r="K5" s="115"/>
      <c r="L5" s="115"/>
      <c r="M5" s="115"/>
      <c r="N5" s="115"/>
      <c r="O5" s="115"/>
      <c r="P5" s="115"/>
      <c r="Q5" s="115"/>
      <c r="R5" s="115"/>
      <c r="S5" s="115"/>
      <c r="T5"/>
      <c r="U5"/>
      <c r="V5"/>
      <c r="W5"/>
      <c r="X5"/>
      <c r="Y5"/>
      <c r="Z5"/>
      <c r="AA5"/>
      <c r="AB5"/>
      <c r="AC5"/>
      <c r="AD5"/>
    </row>
    <row r="6" spans="1:30" ht="11.25" customHeight="1">
      <c r="A6" s="115"/>
      <c r="B6" s="115"/>
      <c r="C6" s="118">
        <v>64</v>
      </c>
      <c r="D6" s="80">
        <v>5751</v>
      </c>
      <c r="E6" s="136" t="s">
        <v>97</v>
      </c>
      <c r="F6" s="137"/>
      <c r="G6" s="115"/>
      <c r="H6" s="34"/>
      <c r="I6" s="138"/>
      <c r="J6" s="139"/>
      <c r="K6" s="115"/>
      <c r="L6" s="115"/>
      <c r="M6" s="115"/>
      <c r="N6" s="115"/>
      <c r="O6" s="115"/>
      <c r="P6" s="115"/>
      <c r="Q6" s="139"/>
      <c r="R6" s="139"/>
      <c r="S6" s="115"/>
      <c r="T6"/>
      <c r="U6"/>
      <c r="V6"/>
      <c r="W6"/>
      <c r="X6"/>
      <c r="Y6"/>
      <c r="Z6"/>
      <c r="AA6"/>
      <c r="AB6"/>
      <c r="AC6"/>
      <c r="AD6"/>
    </row>
    <row r="7" spans="1:30" ht="11.25" customHeight="1">
      <c r="A7" s="115">
        <v>-2</v>
      </c>
      <c r="B7" s="116">
        <f>IF('м2001с1'!D9='м2001с1'!B8,'м2001с1'!B10,IF('м2001с1'!D9='м2001с1'!B10,'м2001с1'!B8,0))</f>
        <v>5751</v>
      </c>
      <c r="C7" s="121" t="str">
        <f>IF('м2001с1'!E9='м2001с1'!C8,'м2001с1'!C10,IF('м2001с1'!E9='м2001с1'!C10,'м2001с1'!C8,0))</f>
        <v>Горшков Вадим</v>
      </c>
      <c r="D7" s="122"/>
      <c r="E7" s="118">
        <v>80</v>
      </c>
      <c r="F7" s="80">
        <v>5888</v>
      </c>
      <c r="G7" s="136" t="s">
        <v>99</v>
      </c>
      <c r="H7" s="47"/>
      <c r="I7" s="140">
        <v>104</v>
      </c>
      <c r="J7" s="63">
        <v>6189</v>
      </c>
      <c r="K7" s="141" t="s">
        <v>113</v>
      </c>
      <c r="L7" s="137"/>
      <c r="M7" s="115"/>
      <c r="N7" s="115"/>
      <c r="O7" s="115">
        <v>-61</v>
      </c>
      <c r="P7" s="116">
        <f>IF('м2001с1'!L35='м2001с1'!J19,'м2001с1'!J51,IF('м2001с1'!L35='м2001с1'!J51,'м2001с1'!J19,0))</f>
        <v>4465</v>
      </c>
      <c r="Q7" s="117" t="str">
        <f>IF('м2001с1'!M35='м2001с1'!K19,'м2001с1'!K51,IF('м2001с1'!M35='м2001с1'!K51,'м2001с1'!K19,0))</f>
        <v>Пехенько Кирилл</v>
      </c>
      <c r="R7" s="55"/>
      <c r="S7" s="115"/>
      <c r="T7"/>
      <c r="U7"/>
      <c r="V7"/>
      <c r="W7"/>
      <c r="X7"/>
      <c r="Y7"/>
      <c r="Z7"/>
      <c r="AA7"/>
      <c r="AB7"/>
      <c r="AC7"/>
      <c r="AD7"/>
    </row>
    <row r="8" spans="1:30" ht="11.25" customHeight="1">
      <c r="A8" s="115"/>
      <c r="B8" s="115"/>
      <c r="C8" s="115">
        <v>-48</v>
      </c>
      <c r="D8" s="142">
        <f>IF('м2001с2'!F63='м2001с2'!D61,'м2001с2'!D65,IF('м2001с2'!F63='м2001с2'!D65,'м2001с2'!D61,0))</f>
        <v>5888</v>
      </c>
      <c r="E8" s="121" t="str">
        <f>IF('м2001с2'!G63='м2001с2'!E61,'м2001с2'!E65,IF('м2001с2'!G63='м2001с2'!E65,'м2001с2'!E61,0))</f>
        <v>Гирфанов Ильяс</v>
      </c>
      <c r="F8" s="122"/>
      <c r="G8" s="118"/>
      <c r="H8" s="143"/>
      <c r="I8" s="138"/>
      <c r="J8" s="144"/>
      <c r="K8" s="138"/>
      <c r="L8" s="139"/>
      <c r="M8" s="115"/>
      <c r="N8" s="115"/>
      <c r="O8" s="115"/>
      <c r="P8" s="115"/>
      <c r="Q8" s="118"/>
      <c r="R8" s="145"/>
      <c r="S8" s="115"/>
      <c r="T8"/>
      <c r="U8"/>
      <c r="V8"/>
      <c r="W8"/>
      <c r="X8"/>
      <c r="Y8"/>
      <c r="Z8"/>
      <c r="AA8"/>
      <c r="AB8"/>
      <c r="AC8"/>
      <c r="AD8"/>
    </row>
    <row r="9" spans="1:30" ht="11.25" customHeight="1">
      <c r="A9" s="115">
        <v>-3</v>
      </c>
      <c r="B9" s="116">
        <f>IF('м2001с1'!D13='м2001с1'!B12,'м2001с1'!B14,IF('м2001с1'!D13='м2001с1'!B14,'м2001с1'!B12,0))</f>
        <v>5699</v>
      </c>
      <c r="C9" s="117" t="str">
        <f>IF('м2001с1'!E13='м2001с1'!C12,'м2001с1'!C14,IF('м2001с1'!E13='м2001с1'!C14,'м2001с1'!C12,0))</f>
        <v>Чекалов Родион</v>
      </c>
      <c r="D9" s="115"/>
      <c r="E9" s="115"/>
      <c r="F9" s="115"/>
      <c r="G9" s="118">
        <v>96</v>
      </c>
      <c r="H9" s="128">
        <v>5888</v>
      </c>
      <c r="I9" s="146" t="s">
        <v>99</v>
      </c>
      <c r="J9" s="143"/>
      <c r="K9" s="138"/>
      <c r="L9" s="139"/>
      <c r="M9" s="115"/>
      <c r="N9" s="115"/>
      <c r="O9" s="115"/>
      <c r="P9" s="115"/>
      <c r="Q9" s="147"/>
      <c r="R9" s="145"/>
      <c r="S9" s="115"/>
      <c r="T9"/>
      <c r="U9"/>
      <c r="V9"/>
      <c r="W9"/>
      <c r="X9"/>
      <c r="Y9"/>
      <c r="Z9"/>
      <c r="AA9"/>
      <c r="AB9"/>
      <c r="AC9"/>
      <c r="AD9"/>
    </row>
    <row r="10" spans="1:30" ht="11.25" customHeight="1">
      <c r="A10" s="115"/>
      <c r="B10" s="115"/>
      <c r="C10" s="118">
        <v>65</v>
      </c>
      <c r="D10" s="80">
        <v>5699</v>
      </c>
      <c r="E10" s="136" t="s">
        <v>82</v>
      </c>
      <c r="F10" s="137"/>
      <c r="G10" s="118"/>
      <c r="H10" s="139"/>
      <c r="I10" s="139"/>
      <c r="J10" s="47"/>
      <c r="K10" s="138"/>
      <c r="L10" s="139"/>
      <c r="M10" s="115"/>
      <c r="N10" s="115"/>
      <c r="O10" s="115"/>
      <c r="P10" s="115"/>
      <c r="Q10" s="118"/>
      <c r="R10" s="145"/>
      <c r="S10" s="115"/>
      <c r="T10"/>
      <c r="U10"/>
      <c r="V10"/>
      <c r="W10"/>
      <c r="X10"/>
      <c r="Y10"/>
      <c r="Z10"/>
      <c r="AA10"/>
      <c r="AB10"/>
      <c r="AC10"/>
      <c r="AD10"/>
    </row>
    <row r="11" spans="1:30" ht="11.25" customHeight="1">
      <c r="A11" s="115">
        <v>-4</v>
      </c>
      <c r="B11" s="116">
        <f>IF('м2001с1'!D17='м2001с1'!B16,'м2001с1'!B18,IF('м2001с1'!D17='м2001с1'!B18,'м2001с1'!B16,0))</f>
        <v>6190</v>
      </c>
      <c r="C11" s="121" t="str">
        <f>IF('м2001с1'!E17='м2001с1'!C16,'м2001с1'!C18,IF('м2001с1'!E17='м2001с1'!C18,'м2001с1'!C16,0))</f>
        <v>Черенков Илья</v>
      </c>
      <c r="D11" s="122"/>
      <c r="E11" s="118">
        <v>81</v>
      </c>
      <c r="F11" s="80">
        <v>4369</v>
      </c>
      <c r="G11" s="148" t="s">
        <v>83</v>
      </c>
      <c r="H11" s="139"/>
      <c r="I11" s="139"/>
      <c r="J11" s="47"/>
      <c r="K11" s="140">
        <v>112</v>
      </c>
      <c r="L11" s="63">
        <v>4847</v>
      </c>
      <c r="M11" s="136" t="s">
        <v>73</v>
      </c>
      <c r="N11" s="137"/>
      <c r="O11" s="139"/>
      <c r="P11" s="139"/>
      <c r="Q11" s="118"/>
      <c r="R11" s="145"/>
      <c r="S11" s="115"/>
      <c r="T11"/>
      <c r="U11"/>
      <c r="V11"/>
      <c r="W11"/>
      <c r="X11"/>
      <c r="Y11"/>
      <c r="Z11"/>
      <c r="AA11"/>
      <c r="AB11"/>
      <c r="AC11"/>
      <c r="AD11"/>
    </row>
    <row r="12" spans="1:30" ht="11.25" customHeight="1">
      <c r="A12" s="115"/>
      <c r="B12" s="115"/>
      <c r="C12" s="115">
        <v>-47</v>
      </c>
      <c r="D12" s="142">
        <f>IF('м2001с2'!F55='м2001с2'!D53,'м2001с2'!D57,IF('м2001с2'!F55='м2001с2'!D57,'м2001с2'!D53,0))</f>
        <v>4369</v>
      </c>
      <c r="E12" s="121" t="str">
        <f>IF('м2001с2'!G55='м2001с2'!E53,'м2001с2'!E57,IF('м2001с2'!G55='м2001с2'!E57,'м2001с2'!E53,0))</f>
        <v>Русских Данил</v>
      </c>
      <c r="F12" s="122"/>
      <c r="G12" s="115"/>
      <c r="H12" s="139"/>
      <c r="I12" s="139"/>
      <c r="J12" s="47"/>
      <c r="K12" s="138"/>
      <c r="L12" s="149"/>
      <c r="M12" s="118"/>
      <c r="N12" s="139"/>
      <c r="O12" s="139"/>
      <c r="P12" s="139"/>
      <c r="Q12" s="118"/>
      <c r="R12" s="139"/>
      <c r="S12" s="115"/>
      <c r="T12"/>
      <c r="U12"/>
      <c r="V12"/>
      <c r="W12"/>
      <c r="X12"/>
      <c r="Y12"/>
      <c r="Z12"/>
      <c r="AA12"/>
      <c r="AB12"/>
      <c r="AC12"/>
      <c r="AD12"/>
    </row>
    <row r="13" spans="1:30" ht="11.25" customHeight="1">
      <c r="A13" s="115">
        <v>-5</v>
      </c>
      <c r="B13" s="116">
        <f>IF('м2001с1'!D21='м2001с1'!B20,'м2001с1'!B22,IF('м2001с1'!D21='м2001с1'!B22,'м2001с1'!B20,0))</f>
        <v>0</v>
      </c>
      <c r="C13" s="117" t="str">
        <f>IF('м2001с1'!E21='м2001с1'!C20,'м2001с1'!C22,IF('м2001с1'!E21='м2001с1'!C22,'м2001с1'!C20,0))</f>
        <v>_</v>
      </c>
      <c r="D13" s="115"/>
      <c r="E13" s="115"/>
      <c r="F13" s="115"/>
      <c r="G13" s="115">
        <v>-50</v>
      </c>
      <c r="H13" s="116">
        <f>IF('м2001с1'!H27='м2001с1'!F23,'м2001с1'!F31,IF('м2001с1'!H27='м2001с1'!F31,'м2001с1'!F23,0))</f>
        <v>4847</v>
      </c>
      <c r="I13" s="117" t="str">
        <f>IF('м2001с1'!I27='м2001с1'!G23,'м2001с1'!G31,IF('м2001с1'!I27='м2001с1'!G31,'м2001с1'!G23,0))</f>
        <v>Сагидуллин Радмир</v>
      </c>
      <c r="J13" s="55"/>
      <c r="K13" s="138"/>
      <c r="L13" s="145"/>
      <c r="M13" s="118"/>
      <c r="N13" s="139"/>
      <c r="O13" s="139"/>
      <c r="P13" s="139"/>
      <c r="Q13" s="118"/>
      <c r="R13" s="139"/>
      <c r="S13" s="115"/>
      <c r="T13"/>
      <c r="U13"/>
      <c r="V13"/>
      <c r="W13"/>
      <c r="X13"/>
      <c r="Y13"/>
      <c r="Z13"/>
      <c r="AA13"/>
      <c r="AB13"/>
      <c r="AC13"/>
      <c r="AD13"/>
    </row>
    <row r="14" spans="1:30" ht="11.25" customHeight="1">
      <c r="A14" s="115"/>
      <c r="B14" s="115"/>
      <c r="C14" s="118">
        <v>66</v>
      </c>
      <c r="D14" s="80">
        <v>6182</v>
      </c>
      <c r="E14" s="136" t="s">
        <v>106</v>
      </c>
      <c r="F14" s="137"/>
      <c r="G14" s="115"/>
      <c r="H14" s="34"/>
      <c r="I14" s="138"/>
      <c r="J14" s="47"/>
      <c r="K14" s="138"/>
      <c r="L14" s="145"/>
      <c r="M14" s="118"/>
      <c r="N14" s="139"/>
      <c r="O14" s="139"/>
      <c r="P14" s="139"/>
      <c r="Q14" s="118"/>
      <c r="R14" s="139"/>
      <c r="S14" s="115"/>
      <c r="T14"/>
      <c r="U14"/>
      <c r="V14"/>
      <c r="W14"/>
      <c r="X14"/>
      <c r="Y14"/>
      <c r="Z14"/>
      <c r="AA14"/>
      <c r="AB14"/>
      <c r="AC14"/>
      <c r="AD14"/>
    </row>
    <row r="15" spans="1:30" ht="11.25" customHeight="1">
      <c r="A15" s="115">
        <v>-6</v>
      </c>
      <c r="B15" s="116">
        <f>IF('м2001с1'!D25='м2001с1'!B24,'м2001с1'!B26,IF('м2001с1'!D25='м2001с1'!B26,'м2001с1'!B24,0))</f>
        <v>6182</v>
      </c>
      <c r="C15" s="121" t="str">
        <f>IF('м2001с1'!E25='м2001с1'!C24,'м2001с1'!C26,IF('м2001с1'!E25='м2001с1'!C26,'м2001с1'!C24,0))</f>
        <v>Фазылов Эмиль</v>
      </c>
      <c r="D15" s="122"/>
      <c r="E15" s="118">
        <v>82</v>
      </c>
      <c r="F15" s="80">
        <v>6183</v>
      </c>
      <c r="G15" s="136" t="s">
        <v>107</v>
      </c>
      <c r="H15" s="47"/>
      <c r="I15" s="140">
        <v>105</v>
      </c>
      <c r="J15" s="63">
        <v>4847</v>
      </c>
      <c r="K15" s="146" t="s">
        <v>73</v>
      </c>
      <c r="L15" s="150"/>
      <c r="M15" s="118">
        <v>116</v>
      </c>
      <c r="N15" s="63">
        <v>5268</v>
      </c>
      <c r="O15" s="136" t="s">
        <v>67</v>
      </c>
      <c r="P15" s="137"/>
      <c r="Q15" s="118">
        <v>122</v>
      </c>
      <c r="R15" s="63">
        <v>4465</v>
      </c>
      <c r="S15" s="136" t="s">
        <v>70</v>
      </c>
      <c r="T15"/>
      <c r="U15"/>
      <c r="V15"/>
      <c r="W15"/>
      <c r="X15"/>
      <c r="Y15"/>
      <c r="Z15"/>
      <c r="AA15"/>
      <c r="AB15"/>
      <c r="AC15"/>
      <c r="AD15"/>
    </row>
    <row r="16" spans="1:30" ht="11.25" customHeight="1">
      <c r="A16" s="115"/>
      <c r="B16" s="115"/>
      <c r="C16" s="115">
        <v>-46</v>
      </c>
      <c r="D16" s="142">
        <f>IF('м2001с2'!F47='м2001с2'!D45,'м2001с2'!D49,IF('м2001с2'!F47='м2001с2'!D49,'м2001с2'!D45,0))</f>
        <v>6183</v>
      </c>
      <c r="E16" s="121" t="str">
        <f>IF('м2001с2'!G47='м2001с2'!E45,'м2001с2'!E49,IF('м2001с2'!G47='м2001с2'!E49,'м2001с2'!E45,0))</f>
        <v>Фазлыев Айваз</v>
      </c>
      <c r="F16" s="122"/>
      <c r="G16" s="118"/>
      <c r="H16" s="143"/>
      <c r="I16" s="138"/>
      <c r="J16" s="144"/>
      <c r="K16" s="115"/>
      <c r="L16" s="115"/>
      <c r="M16" s="118"/>
      <c r="N16" s="144"/>
      <c r="O16" s="118"/>
      <c r="P16" s="145"/>
      <c r="Q16" s="118"/>
      <c r="R16" s="144"/>
      <c r="S16" s="118"/>
      <c r="T16"/>
      <c r="U16"/>
      <c r="V16"/>
      <c r="W16"/>
      <c r="X16"/>
      <c r="Y16"/>
      <c r="Z16"/>
      <c r="AA16"/>
      <c r="AB16"/>
      <c r="AC16"/>
      <c r="AD16"/>
    </row>
    <row r="17" spans="1:30" ht="11.25" customHeight="1">
      <c r="A17" s="115">
        <v>-7</v>
      </c>
      <c r="B17" s="116">
        <f>IF('м2001с1'!D29='м2001с1'!B28,'м2001с1'!B30,IF('м2001с1'!D29='м2001с1'!B30,'м2001с1'!B28,0))</f>
        <v>6181</v>
      </c>
      <c r="C17" s="117" t="str">
        <f>IF('м2001с1'!E29='м2001с1'!C28,'м2001с1'!C30,IF('м2001с1'!E29='м2001с1'!C30,'м2001с1'!C28,0))</f>
        <v>Васиков Николай</v>
      </c>
      <c r="D17" s="115"/>
      <c r="E17" s="115"/>
      <c r="F17" s="115"/>
      <c r="G17" s="118">
        <v>97</v>
      </c>
      <c r="H17" s="128">
        <v>5539</v>
      </c>
      <c r="I17" s="146" t="s">
        <v>91</v>
      </c>
      <c r="J17" s="137"/>
      <c r="K17" s="115"/>
      <c r="L17" s="115"/>
      <c r="M17" s="118"/>
      <c r="N17" s="145"/>
      <c r="O17" s="118"/>
      <c r="P17" s="145"/>
      <c r="Q17" s="118"/>
      <c r="R17" s="145"/>
      <c r="S17" s="118"/>
      <c r="T17"/>
      <c r="U17"/>
      <c r="V17"/>
      <c r="W17"/>
      <c r="X17"/>
      <c r="Y17"/>
      <c r="Z17"/>
      <c r="AA17"/>
      <c r="AB17"/>
      <c r="AC17"/>
      <c r="AD17"/>
    </row>
    <row r="18" spans="1:30" ht="11.25" customHeight="1">
      <c r="A18" s="115"/>
      <c r="B18" s="115"/>
      <c r="C18" s="118">
        <v>67</v>
      </c>
      <c r="D18" s="80">
        <v>6181</v>
      </c>
      <c r="E18" s="136" t="s">
        <v>105</v>
      </c>
      <c r="F18" s="137"/>
      <c r="G18" s="118"/>
      <c r="H18" s="139"/>
      <c r="I18" s="139"/>
      <c r="J18" s="139"/>
      <c r="K18" s="115"/>
      <c r="L18" s="115"/>
      <c r="M18" s="118"/>
      <c r="N18" s="145"/>
      <c r="O18" s="118"/>
      <c r="P18" s="145"/>
      <c r="Q18" s="118"/>
      <c r="R18" s="145"/>
      <c r="S18" s="118"/>
      <c r="T18"/>
      <c r="U18"/>
      <c r="V18"/>
      <c r="W18"/>
      <c r="X18"/>
      <c r="Y18"/>
      <c r="Z18"/>
      <c r="AA18"/>
      <c r="AB18"/>
      <c r="AC18"/>
      <c r="AD18"/>
    </row>
    <row r="19" spans="1:30" ht="11.25" customHeight="1">
      <c r="A19" s="115">
        <v>-8</v>
      </c>
      <c r="B19" s="116">
        <f>IF('м2001с1'!D33='м2001с1'!B32,'м2001с1'!B34,IF('м2001с1'!D33='м2001с1'!B34,'м2001с1'!B32,0))</f>
        <v>0</v>
      </c>
      <c r="C19" s="121" t="str">
        <f>IF('м2001с1'!E33='м2001с1'!C32,'м2001с1'!C34,IF('м2001с1'!E33='м2001с1'!C34,'м2001с1'!C32,0))</f>
        <v>_</v>
      </c>
      <c r="D19" s="122"/>
      <c r="E19" s="118">
        <v>83</v>
      </c>
      <c r="F19" s="80">
        <v>5539</v>
      </c>
      <c r="G19" s="148" t="s">
        <v>91</v>
      </c>
      <c r="H19" s="139"/>
      <c r="I19" s="139"/>
      <c r="J19" s="139"/>
      <c r="K19" s="115">
        <v>-60</v>
      </c>
      <c r="L19" s="116">
        <f>IF('м2001с2'!J51='м2001с2'!H43,'м2001с2'!H59,IF('м2001с2'!J51='м2001с2'!H59,'м2001с2'!H43,0))</f>
        <v>5268</v>
      </c>
      <c r="M19" s="121" t="str">
        <f>IF('м2001с2'!K51='м2001с2'!I43,'м2001с2'!I59,IF('м2001с2'!K51='м2001с2'!I59,'м2001с2'!I43,0))</f>
        <v>Маннанов Руслан</v>
      </c>
      <c r="N19" s="151"/>
      <c r="O19" s="118"/>
      <c r="P19" s="145"/>
      <c r="Q19" s="118"/>
      <c r="R19" s="151"/>
      <c r="S19" s="118"/>
      <c r="T19"/>
      <c r="U19"/>
      <c r="V19"/>
      <c r="W19"/>
      <c r="X19"/>
      <c r="Y19"/>
      <c r="Z19"/>
      <c r="AA19"/>
      <c r="AB19"/>
      <c r="AC19"/>
      <c r="AD19"/>
    </row>
    <row r="20" spans="1:30" ht="11.25" customHeight="1">
      <c r="A20" s="115"/>
      <c r="B20" s="115"/>
      <c r="C20" s="115">
        <v>-45</v>
      </c>
      <c r="D20" s="142">
        <f>IF('м2001с2'!F39='м2001с2'!D37,'м2001с2'!D41,IF('м2001с2'!F39='м2001с2'!D41,'м2001с2'!D37,0))</f>
        <v>5539</v>
      </c>
      <c r="E20" s="121" t="str">
        <f>IF('м2001с2'!G39='м2001с2'!E37,'м2001с2'!E41,IF('м2001с2'!G39='м2001с2'!E41,'м2001с2'!E37,0))</f>
        <v>Галеев Айнур</v>
      </c>
      <c r="F20" s="122"/>
      <c r="G20" s="115"/>
      <c r="H20" s="139"/>
      <c r="I20" s="139"/>
      <c r="J20" s="139"/>
      <c r="K20" s="115"/>
      <c r="L20" s="139"/>
      <c r="M20" s="139"/>
      <c r="N20" s="139"/>
      <c r="O20" s="118"/>
      <c r="P20" s="139"/>
      <c r="Q20" s="118"/>
      <c r="R20" s="139"/>
      <c r="S20" s="118"/>
      <c r="T20"/>
      <c r="U20"/>
      <c r="V20"/>
      <c r="W20"/>
      <c r="X20"/>
      <c r="Y20"/>
      <c r="Z20"/>
      <c r="AA20"/>
      <c r="AB20"/>
      <c r="AC20"/>
      <c r="AD20"/>
    </row>
    <row r="21" spans="1:30" ht="11.25" customHeight="1">
      <c r="A21" s="115">
        <v>-9</v>
      </c>
      <c r="B21" s="116">
        <f>IF('м2001с1'!D37='м2001с1'!B36,'м2001с1'!B38,IF('м2001с1'!D37='м2001с1'!B38,'м2001с1'!B36,0))</f>
        <v>0</v>
      </c>
      <c r="C21" s="117" t="str">
        <f>IF('м2001с1'!E37='м2001с1'!C36,'м2001с1'!C38,IF('м2001с1'!E37='м2001с1'!C38,'м2001с1'!C36,0))</f>
        <v>_</v>
      </c>
      <c r="D21" s="115"/>
      <c r="E21" s="115"/>
      <c r="F21" s="115"/>
      <c r="G21" s="115">
        <v>-51</v>
      </c>
      <c r="H21" s="116">
        <f>IF('м2001с1'!H43='м2001с1'!F39,'м2001с1'!F47,IF('м2001с1'!H43='м2001с1'!F47,'м2001с1'!F39,0))</f>
        <v>5700</v>
      </c>
      <c r="I21" s="117" t="str">
        <f>IF('м2001с1'!I43='м2001с1'!G39,'м2001с1'!G47,IF('м2001с1'!I43='м2001с1'!G47,'м2001с1'!G39,0))</f>
        <v>Насыров Эмиль</v>
      </c>
      <c r="J21" s="55"/>
      <c r="K21" s="115"/>
      <c r="L21" s="139"/>
      <c r="M21" s="139"/>
      <c r="N21" s="139"/>
      <c r="O21" s="118"/>
      <c r="P21" s="139"/>
      <c r="Q21" s="118"/>
      <c r="R21" s="139"/>
      <c r="S21" s="118"/>
      <c r="T21"/>
      <c r="U21"/>
      <c r="V21"/>
      <c r="W21"/>
      <c r="X21"/>
      <c r="Y21"/>
      <c r="Z21"/>
      <c r="AA21"/>
      <c r="AB21"/>
      <c r="AC21"/>
      <c r="AD21"/>
    </row>
    <row r="22" spans="1:30" ht="11.25" customHeight="1">
      <c r="A22" s="115"/>
      <c r="B22" s="115"/>
      <c r="C22" s="118">
        <v>68</v>
      </c>
      <c r="D22" s="80">
        <v>6130</v>
      </c>
      <c r="E22" s="136" t="s">
        <v>102</v>
      </c>
      <c r="F22" s="137"/>
      <c r="G22" s="115"/>
      <c r="H22" s="34"/>
      <c r="I22" s="138"/>
      <c r="J22" s="139"/>
      <c r="K22" s="115"/>
      <c r="L22" s="139"/>
      <c r="M22" s="139"/>
      <c r="N22" s="139"/>
      <c r="O22" s="118"/>
      <c r="P22" s="139"/>
      <c r="Q22" s="118"/>
      <c r="R22" s="139"/>
      <c r="S22" s="118"/>
      <c r="T22"/>
      <c r="U22"/>
      <c r="V22"/>
      <c r="W22"/>
      <c r="X22"/>
      <c r="Y22"/>
      <c r="Z22"/>
      <c r="AA22"/>
      <c r="AB22"/>
      <c r="AC22"/>
      <c r="AD22"/>
    </row>
    <row r="23" spans="1:30" ht="11.25" customHeight="1">
      <c r="A23" s="115">
        <v>-10</v>
      </c>
      <c r="B23" s="116">
        <f>IF('м2001с1'!D41='м2001с1'!B40,'м2001с1'!B42,IF('м2001с1'!D41='м2001с1'!B42,'м2001с1'!B40,0))</f>
        <v>6130</v>
      </c>
      <c r="C23" s="121" t="str">
        <f>IF('м2001с1'!E41='м2001с1'!C40,'м2001с1'!C42,IF('м2001с1'!E41='м2001с1'!C42,'м2001с1'!C40,0))</f>
        <v>Хатымов Марат</v>
      </c>
      <c r="D23" s="122"/>
      <c r="E23" s="118">
        <v>84</v>
      </c>
      <c r="F23" s="80">
        <v>5742</v>
      </c>
      <c r="G23" s="136" t="s">
        <v>92</v>
      </c>
      <c r="H23" s="47"/>
      <c r="I23" s="140">
        <v>106</v>
      </c>
      <c r="J23" s="63">
        <v>5352</v>
      </c>
      <c r="K23" s="141" t="s">
        <v>87</v>
      </c>
      <c r="L23" s="139"/>
      <c r="M23" s="139"/>
      <c r="N23" s="139"/>
      <c r="O23" s="118">
        <v>120</v>
      </c>
      <c r="P23" s="63">
        <v>5149</v>
      </c>
      <c r="Q23" s="148" t="s">
        <v>71</v>
      </c>
      <c r="R23" s="137"/>
      <c r="S23" s="118"/>
      <c r="T23"/>
      <c r="U23"/>
      <c r="V23"/>
      <c r="W23"/>
      <c r="X23"/>
      <c r="Y23"/>
      <c r="Z23"/>
      <c r="AA23"/>
      <c r="AB23"/>
      <c r="AC23"/>
      <c r="AD23"/>
    </row>
    <row r="24" spans="1:30" ht="11.25" customHeight="1">
      <c r="A24" s="115"/>
      <c r="B24" s="115"/>
      <c r="C24" s="115">
        <v>-44</v>
      </c>
      <c r="D24" s="142">
        <f>IF('м2001с2'!F31='м2001с2'!D29,'м2001с2'!D33,IF('м2001с2'!F31='м2001с2'!D33,'м2001с2'!D29,0))</f>
        <v>5742</v>
      </c>
      <c r="E24" s="121" t="str">
        <f>IF('м2001с2'!G31='м2001с2'!E29,'м2001с2'!E33,IF('м2001с2'!G31='м2001с2'!E33,'м2001с2'!E29,0))</f>
        <v>Галиханов Динислам</v>
      </c>
      <c r="F24" s="122"/>
      <c r="G24" s="118"/>
      <c r="H24" s="143"/>
      <c r="I24" s="138"/>
      <c r="J24" s="144"/>
      <c r="K24" s="138"/>
      <c r="L24" s="139"/>
      <c r="M24" s="139"/>
      <c r="N24" s="139"/>
      <c r="O24" s="118"/>
      <c r="P24" s="144"/>
      <c r="Q24" s="115"/>
      <c r="R24" s="115"/>
      <c r="S24" s="118"/>
      <c r="T24"/>
      <c r="U24"/>
      <c r="V24"/>
      <c r="W24"/>
      <c r="X24"/>
      <c r="Y24"/>
      <c r="Z24"/>
      <c r="AA24"/>
      <c r="AB24"/>
      <c r="AC24"/>
      <c r="AD24"/>
    </row>
    <row r="25" spans="1:30" ht="11.25" customHeight="1">
      <c r="A25" s="115">
        <v>-11</v>
      </c>
      <c r="B25" s="116">
        <f>IF('м2001с1'!D45='м2001с1'!B44,'м2001с1'!B46,IF('м2001с1'!D45='м2001с1'!B46,'м2001с1'!B44,0))</f>
        <v>6185</v>
      </c>
      <c r="C25" s="117" t="str">
        <f>IF('м2001с1'!E45='м2001с1'!C44,'м2001с1'!C46,IF('м2001с1'!E45='м2001с1'!C46,'м2001с1'!C44,0))</f>
        <v>Гарипов Алмаз</v>
      </c>
      <c r="D25" s="115"/>
      <c r="E25" s="115"/>
      <c r="F25" s="115"/>
      <c r="G25" s="118">
        <v>98</v>
      </c>
      <c r="H25" s="128">
        <v>5352</v>
      </c>
      <c r="I25" s="146" t="s">
        <v>87</v>
      </c>
      <c r="J25" s="143"/>
      <c r="K25" s="138"/>
      <c r="L25" s="139"/>
      <c r="M25" s="139"/>
      <c r="N25" s="139"/>
      <c r="O25" s="118"/>
      <c r="P25" s="145"/>
      <c r="Q25" s="115"/>
      <c r="R25" s="115"/>
      <c r="S25" s="118"/>
      <c r="T25"/>
      <c r="U25"/>
      <c r="V25"/>
      <c r="W25"/>
      <c r="X25"/>
      <c r="Y25"/>
      <c r="Z25"/>
      <c r="AA25"/>
      <c r="AB25"/>
      <c r="AC25"/>
      <c r="AD25"/>
    </row>
    <row r="26" spans="1:30" ht="11.25" customHeight="1">
      <c r="A26" s="115"/>
      <c r="B26" s="115"/>
      <c r="C26" s="118">
        <v>69</v>
      </c>
      <c r="D26" s="80">
        <v>6185</v>
      </c>
      <c r="E26" s="136" t="s">
        <v>109</v>
      </c>
      <c r="F26" s="137"/>
      <c r="G26" s="118"/>
      <c r="H26" s="139"/>
      <c r="I26" s="139"/>
      <c r="J26" s="47"/>
      <c r="K26" s="138"/>
      <c r="L26" s="139"/>
      <c r="M26" s="139"/>
      <c r="N26" s="139"/>
      <c r="O26" s="118"/>
      <c r="P26" s="145"/>
      <c r="Q26" s="115"/>
      <c r="R26" s="115"/>
      <c r="S26" s="118"/>
      <c r="T26"/>
      <c r="U26"/>
      <c r="V26"/>
      <c r="W26"/>
      <c r="X26"/>
      <c r="Y26"/>
      <c r="Z26"/>
      <c r="AA26"/>
      <c r="AB26"/>
      <c r="AC26"/>
      <c r="AD26"/>
    </row>
    <row r="27" spans="1:30" ht="11.25" customHeight="1">
      <c r="A27" s="115">
        <v>-12</v>
      </c>
      <c r="B27" s="116">
        <f>IF('м2001с1'!D49='м2001с1'!B48,'м2001с1'!B50,IF('м2001с1'!D49='м2001с1'!B50,'м2001с1'!B48,0))</f>
        <v>0</v>
      </c>
      <c r="C27" s="121" t="str">
        <f>IF('м2001с1'!E49='м2001с1'!C48,'м2001с1'!C50,IF('м2001с1'!E49='м2001с1'!C50,'м2001с1'!C48,0))</f>
        <v>_</v>
      </c>
      <c r="D27" s="122"/>
      <c r="E27" s="118">
        <v>85</v>
      </c>
      <c r="F27" s="80">
        <v>5352</v>
      </c>
      <c r="G27" s="148" t="s">
        <v>87</v>
      </c>
      <c r="H27" s="139"/>
      <c r="I27" s="139"/>
      <c r="J27" s="47"/>
      <c r="K27" s="140">
        <v>113</v>
      </c>
      <c r="L27" s="63">
        <v>5737</v>
      </c>
      <c r="M27" s="136" t="s">
        <v>85</v>
      </c>
      <c r="N27" s="137"/>
      <c r="O27" s="118"/>
      <c r="P27" s="151"/>
      <c r="Q27" s="115"/>
      <c r="R27" s="115"/>
      <c r="S27" s="118"/>
      <c r="T27"/>
      <c r="U27"/>
      <c r="V27"/>
      <c r="W27"/>
      <c r="X27"/>
      <c r="Y27"/>
      <c r="Z27"/>
      <c r="AA27"/>
      <c r="AB27"/>
      <c r="AC27"/>
      <c r="AD27"/>
    </row>
    <row r="28" spans="1:30" ht="11.25" customHeight="1">
      <c r="A28" s="115"/>
      <c r="B28" s="115"/>
      <c r="C28" s="115">
        <v>-43</v>
      </c>
      <c r="D28" s="142">
        <f>IF('м2001с2'!F23='м2001с2'!D21,'м2001с2'!D25,IF('м2001с2'!F23='м2001с2'!D25,'м2001с2'!D21,0))</f>
        <v>5352</v>
      </c>
      <c r="E28" s="121" t="str">
        <f>IF('м2001с2'!G23='м2001с2'!E21,'м2001с2'!E25,IF('м2001с2'!G23='м2001с2'!E25,'м2001с2'!E21,0))</f>
        <v>Юнусов Искандар</v>
      </c>
      <c r="F28" s="122"/>
      <c r="G28" s="115"/>
      <c r="H28" s="139"/>
      <c r="I28" s="139"/>
      <c r="J28" s="47"/>
      <c r="K28" s="138"/>
      <c r="L28" s="149"/>
      <c r="M28" s="118"/>
      <c r="N28" s="139"/>
      <c r="O28" s="118"/>
      <c r="P28" s="139"/>
      <c r="Q28" s="115"/>
      <c r="R28" s="115"/>
      <c r="S28" s="118"/>
      <c r="T28"/>
      <c r="U28"/>
      <c r="V28"/>
      <c r="W28"/>
      <c r="X28"/>
      <c r="Y28"/>
      <c r="Z28"/>
      <c r="AA28"/>
      <c r="AB28"/>
      <c r="AC28"/>
      <c r="AD28"/>
    </row>
    <row r="29" spans="1:30" ht="11.25" customHeight="1">
      <c r="A29" s="115">
        <v>-13</v>
      </c>
      <c r="B29" s="116">
        <f>IF('м2001с1'!D53='м2001с1'!B52,'м2001с1'!B54,IF('м2001с1'!D53='м2001с1'!B54,'м2001с1'!B52,0))</f>
        <v>0</v>
      </c>
      <c r="C29" s="117" t="str">
        <f>IF('м2001с1'!E53='м2001с1'!C52,'м2001с1'!C54,IF('м2001с1'!E53='м2001с1'!C54,'м2001с1'!C52,0))</f>
        <v>_</v>
      </c>
      <c r="D29" s="115"/>
      <c r="E29" s="115"/>
      <c r="F29" s="115"/>
      <c r="G29" s="115">
        <v>-52</v>
      </c>
      <c r="H29" s="116">
        <f>IF('м2001с1'!H59='м2001с1'!F55,'м2001с1'!F63,IF('м2001с1'!H59='м2001с1'!F63,'м2001с1'!F55,0))</f>
        <v>5737</v>
      </c>
      <c r="I29" s="117" t="str">
        <f>IF('м2001с1'!I59='м2001с1'!G55,'м2001с1'!G63,IF('м2001с1'!I59='м2001с1'!G63,'м2001с1'!G55,0))</f>
        <v>Селезнев Владислав</v>
      </c>
      <c r="J29" s="55"/>
      <c r="K29" s="138"/>
      <c r="L29" s="145"/>
      <c r="M29" s="118"/>
      <c r="N29" s="139"/>
      <c r="O29" s="118"/>
      <c r="P29" s="139"/>
      <c r="Q29" s="115"/>
      <c r="R29" s="115"/>
      <c r="S29" s="118"/>
      <c r="T29"/>
      <c r="U29"/>
      <c r="V29"/>
      <c r="W29"/>
      <c r="X29"/>
      <c r="Y29"/>
      <c r="Z29"/>
      <c r="AA29"/>
      <c r="AB29"/>
      <c r="AC29"/>
      <c r="AD29"/>
    </row>
    <row r="30" spans="1:30" ht="11.25" customHeight="1">
      <c r="A30" s="115"/>
      <c r="B30" s="115"/>
      <c r="C30" s="118">
        <v>70</v>
      </c>
      <c r="D30" s="80">
        <v>6186</v>
      </c>
      <c r="E30" s="136" t="s">
        <v>110</v>
      </c>
      <c r="F30" s="137"/>
      <c r="G30" s="115"/>
      <c r="H30" s="34"/>
      <c r="I30" s="138"/>
      <c r="J30" s="47"/>
      <c r="K30" s="138"/>
      <c r="L30" s="145"/>
      <c r="M30" s="118"/>
      <c r="N30" s="139"/>
      <c r="O30" s="118"/>
      <c r="P30" s="139"/>
      <c r="Q30" s="115"/>
      <c r="R30" s="116">
        <v>5465</v>
      </c>
      <c r="S30" s="148" t="s">
        <v>68</v>
      </c>
      <c r="T30"/>
      <c r="U30"/>
      <c r="V30"/>
      <c r="W30"/>
      <c r="X30"/>
      <c r="Y30"/>
      <c r="Z30"/>
      <c r="AA30"/>
      <c r="AB30"/>
      <c r="AC30"/>
      <c r="AD30"/>
    </row>
    <row r="31" spans="1:30" ht="11.25" customHeight="1">
      <c r="A31" s="115">
        <v>-14</v>
      </c>
      <c r="B31" s="116">
        <f>IF('м2001с1'!D57='м2001с1'!B56,'м2001с1'!B58,IF('м2001с1'!D57='м2001с1'!B58,'м2001с1'!B56,0))</f>
        <v>6186</v>
      </c>
      <c r="C31" s="121" t="str">
        <f>IF('м2001с1'!E57='м2001с1'!C56,'м2001с1'!C58,IF('м2001с1'!E57='м2001с1'!C58,'м2001с1'!C56,0))</f>
        <v>Сафин Тимур</v>
      </c>
      <c r="D31" s="122"/>
      <c r="E31" s="118">
        <v>86</v>
      </c>
      <c r="F31" s="80">
        <v>5955</v>
      </c>
      <c r="G31" s="136" t="s">
        <v>84</v>
      </c>
      <c r="H31" s="47"/>
      <c r="I31" s="140">
        <v>107</v>
      </c>
      <c r="J31" s="63">
        <v>5737</v>
      </c>
      <c r="K31" s="146" t="s">
        <v>85</v>
      </c>
      <c r="L31" s="150"/>
      <c r="M31" s="118">
        <v>117</v>
      </c>
      <c r="N31" s="63">
        <v>5149</v>
      </c>
      <c r="O31" s="148" t="s">
        <v>71</v>
      </c>
      <c r="P31" s="137"/>
      <c r="Q31" s="115"/>
      <c r="R31" s="115"/>
      <c r="S31" s="152" t="s">
        <v>2</v>
      </c>
      <c r="T31"/>
      <c r="U31"/>
      <c r="V31"/>
      <c r="W31"/>
      <c r="X31"/>
      <c r="Y31"/>
      <c r="Z31"/>
      <c r="AA31"/>
      <c r="AB31"/>
      <c r="AC31"/>
      <c r="AD31"/>
    </row>
    <row r="32" spans="1:30" ht="11.25" customHeight="1">
      <c r="A32" s="115"/>
      <c r="B32" s="115"/>
      <c r="C32" s="115">
        <v>-42</v>
      </c>
      <c r="D32" s="142">
        <f>IF('м2001с2'!F15='м2001с2'!D13,'м2001с2'!D17,IF('м2001с2'!F15='м2001с2'!D17,'м2001с2'!D13,0))</f>
        <v>5955</v>
      </c>
      <c r="E32" s="121" t="str">
        <f>IF('м2001с2'!G15='м2001с2'!E13,'м2001с2'!E17,IF('м2001с2'!G15='м2001с2'!E17,'м2001с2'!E13,0))</f>
        <v>Жадигеров Батыржан</v>
      </c>
      <c r="F32" s="122"/>
      <c r="G32" s="118"/>
      <c r="H32" s="143"/>
      <c r="I32" s="138"/>
      <c r="J32" s="144"/>
      <c r="K32" s="115"/>
      <c r="L32" s="115"/>
      <c r="M32" s="118"/>
      <c r="N32" s="144"/>
      <c r="O32" s="115"/>
      <c r="P32" s="115"/>
      <c r="Q32" s="115"/>
      <c r="R32" s="115"/>
      <c r="S32" s="118"/>
      <c r="T32"/>
      <c r="U32"/>
      <c r="V32"/>
      <c r="W32"/>
      <c r="X32"/>
      <c r="Y32"/>
      <c r="Z32"/>
      <c r="AA32"/>
      <c r="AB32"/>
      <c r="AC32"/>
      <c r="AD32"/>
    </row>
    <row r="33" spans="1:30" ht="11.25" customHeight="1">
      <c r="A33" s="115">
        <v>-15</v>
      </c>
      <c r="B33" s="116">
        <f>IF('м2001с1'!D61='м2001с1'!B60,'м2001с1'!B62,IF('м2001с1'!D61='м2001с1'!B62,'м2001с1'!B60,0))</f>
        <v>5952</v>
      </c>
      <c r="C33" s="117" t="str">
        <f>IF('м2001с1'!E61='м2001с1'!C60,'м2001с1'!C62,IF('м2001с1'!E61='м2001с1'!C62,'м2001с1'!C60,0))</f>
        <v>Миргазов Анвар</v>
      </c>
      <c r="D33" s="115"/>
      <c r="E33" s="115"/>
      <c r="F33" s="115"/>
      <c r="G33" s="118">
        <v>99</v>
      </c>
      <c r="H33" s="128">
        <v>5955</v>
      </c>
      <c r="I33" s="146" t="s">
        <v>84</v>
      </c>
      <c r="J33" s="137"/>
      <c r="K33" s="115"/>
      <c r="L33" s="115"/>
      <c r="M33" s="118"/>
      <c r="N33" s="145"/>
      <c r="O33" s="115"/>
      <c r="P33" s="115"/>
      <c r="Q33" s="115"/>
      <c r="R33" s="115"/>
      <c r="S33" s="118">
        <v>124</v>
      </c>
      <c r="T33"/>
      <c r="U33"/>
      <c r="V33"/>
      <c r="W33"/>
      <c r="X33"/>
      <c r="Y33"/>
      <c r="Z33"/>
      <c r="AA33"/>
      <c r="AB33"/>
      <c r="AC33"/>
      <c r="AD33"/>
    </row>
    <row r="34" spans="1:30" ht="11.25" customHeight="1">
      <c r="A34" s="115"/>
      <c r="B34" s="115"/>
      <c r="C34" s="118">
        <v>71</v>
      </c>
      <c r="D34" s="80">
        <v>5952</v>
      </c>
      <c r="E34" s="136" t="s">
        <v>101</v>
      </c>
      <c r="F34" s="137"/>
      <c r="G34" s="118"/>
      <c r="H34" s="139"/>
      <c r="I34" s="139"/>
      <c r="J34" s="139"/>
      <c r="K34" s="115"/>
      <c r="L34" s="115"/>
      <c r="M34" s="118"/>
      <c r="N34" s="145"/>
      <c r="O34" s="115"/>
      <c r="P34" s="115"/>
      <c r="Q34" s="115"/>
      <c r="R34" s="115"/>
      <c r="S34" s="118"/>
      <c r="T34"/>
      <c r="U34"/>
      <c r="V34"/>
      <c r="W34"/>
      <c r="X34"/>
      <c r="Y34"/>
      <c r="Z34"/>
      <c r="AA34"/>
      <c r="AB34"/>
      <c r="AC34"/>
      <c r="AD34"/>
    </row>
    <row r="35" spans="1:30" ht="11.25" customHeight="1">
      <c r="A35" s="115">
        <v>-16</v>
      </c>
      <c r="B35" s="116">
        <f>IF('м2001с1'!D65='м2001с1'!B64,'м2001с1'!B66,IF('м2001с1'!D65='м2001с1'!B66,'м2001с1'!B64,0))</f>
        <v>0</v>
      </c>
      <c r="C35" s="121" t="str">
        <f>IF('м2001с1'!E65='м2001с1'!C64,'м2001с1'!C66,IF('м2001с1'!E65='м2001с1'!C66,'м2001с1'!C64,0))</f>
        <v>_</v>
      </c>
      <c r="D35" s="122"/>
      <c r="E35" s="118">
        <v>87</v>
      </c>
      <c r="F35" s="80">
        <v>5902</v>
      </c>
      <c r="G35" s="148" t="s">
        <v>95</v>
      </c>
      <c r="H35" s="139"/>
      <c r="I35" s="139"/>
      <c r="J35" s="139"/>
      <c r="K35" s="115">
        <v>-59</v>
      </c>
      <c r="L35" s="116">
        <f>IF('м2001с2'!J19='м2001с2'!H11,'м2001с2'!H27,IF('м2001с2'!J19='м2001с2'!H27,'м2001с2'!H11,0))</f>
        <v>5149</v>
      </c>
      <c r="M35" s="121" t="str">
        <f>IF('м2001с2'!K19='м2001с2'!I11,'м2001с2'!I27,IF('м2001с2'!K19='м2001с2'!I27,'м2001с2'!I11,0))</f>
        <v>Золотихин Филипп</v>
      </c>
      <c r="N35" s="151"/>
      <c r="O35" s="115"/>
      <c r="P35" s="115"/>
      <c r="Q35" s="153"/>
      <c r="R35" s="116">
        <f>IF(R30=R15,R47,IF(R30=R47,R15,0))</f>
        <v>4465</v>
      </c>
      <c r="S35" s="154" t="str">
        <f>IF(S30=S15,S47,IF(S30=S47,S15,0))</f>
        <v>Пехенько Кирилл</v>
      </c>
      <c r="T35"/>
      <c r="U35"/>
      <c r="V35"/>
      <c r="W35"/>
      <c r="X35"/>
      <c r="Y35"/>
      <c r="Z35"/>
      <c r="AA35"/>
      <c r="AB35"/>
      <c r="AC35"/>
      <c r="AD35"/>
    </row>
    <row r="36" spans="1:30" ht="11.25" customHeight="1">
      <c r="A36" s="115"/>
      <c r="B36" s="115"/>
      <c r="C36" s="115">
        <v>-41</v>
      </c>
      <c r="D36" s="142">
        <f>IF('м2001с2'!F7='м2001с2'!D5,'м2001с2'!D9,IF('м2001с2'!F7='м2001с2'!D9,'м2001с2'!D5,0))</f>
        <v>5902</v>
      </c>
      <c r="E36" s="121" t="str">
        <f>IF('м2001с2'!G7='м2001с2'!E5,'м2001с2'!E9,IF('м2001с2'!G7='м2001с2'!E9,'м2001с2'!E5,0))</f>
        <v>Воронин Олег</v>
      </c>
      <c r="F36" s="122"/>
      <c r="G36" s="115"/>
      <c r="H36" s="139"/>
      <c r="I36" s="139"/>
      <c r="J36" s="139"/>
      <c r="K36" s="115"/>
      <c r="L36" s="115"/>
      <c r="M36" s="115"/>
      <c r="N36" s="115"/>
      <c r="O36" s="115"/>
      <c r="P36" s="115"/>
      <c r="Q36" s="153"/>
      <c r="R36" s="153"/>
      <c r="S36" s="152" t="s">
        <v>3</v>
      </c>
      <c r="T36"/>
      <c r="U36"/>
      <c r="V36"/>
      <c r="W36"/>
      <c r="X36"/>
      <c r="Y36"/>
      <c r="Z36"/>
      <c r="AA36"/>
      <c r="AB36"/>
      <c r="AC36"/>
      <c r="AD36"/>
    </row>
    <row r="37" spans="1:30" ht="11.25" customHeight="1">
      <c r="A37" s="115">
        <v>-17</v>
      </c>
      <c r="B37" s="116">
        <f>IF('м2001с2'!D5='м2001с2'!B4,'м2001с2'!B6,IF('м2001с2'!D5='м2001с2'!B6,'м2001с2'!B4,0))</f>
        <v>0</v>
      </c>
      <c r="C37" s="117" t="str">
        <f>IF('м2001с2'!E5='м2001с2'!C4,'м2001с2'!C6,IF('м2001с2'!E5='м2001с2'!C6,'м2001с2'!C4,0))</f>
        <v>_</v>
      </c>
      <c r="D37" s="115"/>
      <c r="E37" s="115"/>
      <c r="F37" s="115"/>
      <c r="G37" s="115">
        <v>-53</v>
      </c>
      <c r="H37" s="116">
        <f>IF('м2001с2'!H11='м2001с2'!F7,'м2001с2'!F15,IF('м2001с2'!H11='м2001с2'!F15,'м2001с2'!F7,0))</f>
        <v>5188</v>
      </c>
      <c r="I37" s="117" t="str">
        <f>IF('м2001с2'!I11='м2001с2'!G7,'м2001с2'!G15,IF('м2001с2'!I11='м2001с2'!G15,'м2001с2'!G7,0))</f>
        <v>Холматов Богдан</v>
      </c>
      <c r="J37" s="55"/>
      <c r="K37" s="115"/>
      <c r="L37" s="115"/>
      <c r="M37" s="115"/>
      <c r="N37" s="115"/>
      <c r="O37" s="115"/>
      <c r="P37" s="115"/>
      <c r="Q37" s="115"/>
      <c r="R37" s="115"/>
      <c r="S37" s="118"/>
      <c r="T37"/>
      <c r="U37"/>
      <c r="V37"/>
      <c r="W37"/>
      <c r="X37"/>
      <c r="Y37"/>
      <c r="Z37"/>
      <c r="AA37"/>
      <c r="AB37"/>
      <c r="AC37"/>
      <c r="AD37"/>
    </row>
    <row r="38" spans="1:30" ht="11.25" customHeight="1">
      <c r="A38" s="115"/>
      <c r="B38" s="115"/>
      <c r="C38" s="118">
        <v>72</v>
      </c>
      <c r="D38" s="80">
        <v>5917</v>
      </c>
      <c r="E38" s="136" t="s">
        <v>100</v>
      </c>
      <c r="F38" s="137"/>
      <c r="G38" s="115"/>
      <c r="H38" s="34"/>
      <c r="I38" s="138"/>
      <c r="J38" s="139"/>
      <c r="K38" s="115"/>
      <c r="L38" s="115"/>
      <c r="M38" s="115"/>
      <c r="N38" s="115"/>
      <c r="O38" s="115"/>
      <c r="P38" s="115"/>
      <c r="Q38" s="139"/>
      <c r="R38" s="139"/>
      <c r="S38" s="118"/>
      <c r="T38"/>
      <c r="U38"/>
      <c r="V38"/>
      <c r="W38"/>
      <c r="X38"/>
      <c r="Y38"/>
      <c r="Z38"/>
      <c r="AA38"/>
      <c r="AB38"/>
      <c r="AC38"/>
      <c r="AD38"/>
    </row>
    <row r="39" spans="1:30" ht="11.25" customHeight="1">
      <c r="A39" s="115">
        <v>-18</v>
      </c>
      <c r="B39" s="116">
        <f>IF('м2001с2'!D9='м2001с2'!B8,'м2001с2'!B10,IF('м2001с2'!D9='м2001с2'!B10,'м2001с2'!B8,0))</f>
        <v>5917</v>
      </c>
      <c r="C39" s="121" t="str">
        <f>IF('м2001с2'!E9='м2001с2'!C8,'м2001с2'!C10,IF('м2001с2'!E9='м2001с2'!C10,'м2001с2'!C8,0))</f>
        <v>Вавилов Олег</v>
      </c>
      <c r="D39" s="122"/>
      <c r="E39" s="118">
        <v>88</v>
      </c>
      <c r="F39" s="80">
        <v>5187</v>
      </c>
      <c r="G39" s="136" t="s">
        <v>94</v>
      </c>
      <c r="H39" s="47"/>
      <c r="I39" s="140">
        <v>108</v>
      </c>
      <c r="J39" s="63">
        <v>5188</v>
      </c>
      <c r="K39" s="141" t="s">
        <v>79</v>
      </c>
      <c r="L39" s="115"/>
      <c r="M39" s="115"/>
      <c r="N39" s="115"/>
      <c r="O39" s="115">
        <v>-62</v>
      </c>
      <c r="P39" s="116">
        <f>IF('м2001с2'!L35='м2001с2'!J19,'м2001с2'!J51,IF('м2001с2'!L35='м2001с2'!J51,'м2001с2'!J19,0))</f>
        <v>5465</v>
      </c>
      <c r="Q39" s="117" t="str">
        <f>IF('м2001с2'!M35='м2001с2'!K19,'м2001с2'!K51,IF('м2001с2'!M35='м2001с2'!K51,'м2001с2'!K19,0))</f>
        <v>Насретдинов Рамиль</v>
      </c>
      <c r="R39" s="55"/>
      <c r="S39" s="118"/>
      <c r="T39"/>
      <c r="U39"/>
      <c r="V39"/>
      <c r="W39"/>
      <c r="X39"/>
      <c r="Y39"/>
      <c r="Z39"/>
      <c r="AA39"/>
      <c r="AB39"/>
      <c r="AC39"/>
      <c r="AD39"/>
    </row>
    <row r="40" spans="1:30" ht="11.25" customHeight="1">
      <c r="A40" s="115"/>
      <c r="B40" s="115"/>
      <c r="C40" s="115">
        <v>-40</v>
      </c>
      <c r="D40" s="142">
        <f>IF('м2001с1'!F63='м2001с1'!D61,'м2001с1'!D65,IF('м2001с1'!F63='м2001с1'!D65,'м2001с1'!D61,0))</f>
        <v>5187</v>
      </c>
      <c r="E40" s="121" t="str">
        <f>IF('м2001с1'!G63='м2001с1'!E61,'м2001с1'!E65,IF('м2001с1'!G63='м2001с1'!E65,'м2001с1'!E61,0))</f>
        <v>Зарипов Вадим</v>
      </c>
      <c r="F40" s="122"/>
      <c r="G40" s="118"/>
      <c r="H40" s="143"/>
      <c r="I40" s="138"/>
      <c r="J40" s="144"/>
      <c r="K40" s="138"/>
      <c r="L40" s="115"/>
      <c r="M40" s="115"/>
      <c r="N40" s="115"/>
      <c r="O40" s="115"/>
      <c r="P40" s="115"/>
      <c r="Q40" s="118"/>
      <c r="R40" s="145"/>
      <c r="S40" s="118"/>
      <c r="T40"/>
      <c r="U40"/>
      <c r="V40"/>
      <c r="W40"/>
      <c r="X40"/>
      <c r="Y40"/>
      <c r="Z40"/>
      <c r="AA40"/>
      <c r="AB40"/>
      <c r="AC40"/>
      <c r="AD40"/>
    </row>
    <row r="41" spans="1:30" ht="11.25" customHeight="1">
      <c r="A41" s="115">
        <v>-19</v>
      </c>
      <c r="B41" s="116">
        <f>IF('м2001с2'!D13='м2001с2'!B12,'м2001с2'!B14,IF('м2001с2'!D13='м2001с2'!B14,'м2001с2'!B12,0))</f>
        <v>6187</v>
      </c>
      <c r="C41" s="117" t="str">
        <f>IF('м2001с2'!E13='м2001с2'!C12,'м2001с2'!C14,IF('м2001с2'!E13='м2001с2'!C14,'м2001с2'!C12,0))</f>
        <v>Шангараев Ильшат</v>
      </c>
      <c r="D41" s="115"/>
      <c r="E41" s="115"/>
      <c r="F41" s="115"/>
      <c r="G41" s="118">
        <v>100</v>
      </c>
      <c r="H41" s="128">
        <v>5047</v>
      </c>
      <c r="I41" s="146" t="s">
        <v>78</v>
      </c>
      <c r="J41" s="143"/>
      <c r="K41" s="138"/>
      <c r="L41" s="115"/>
      <c r="M41" s="115"/>
      <c r="N41" s="115"/>
      <c r="O41" s="115"/>
      <c r="P41" s="115"/>
      <c r="Q41" s="118"/>
      <c r="R41" s="145"/>
      <c r="S41" s="118"/>
      <c r="T41"/>
      <c r="U41"/>
      <c r="V41"/>
      <c r="W41"/>
      <c r="X41"/>
      <c r="Y41"/>
      <c r="Z41"/>
      <c r="AA41"/>
      <c r="AB41"/>
      <c r="AC41"/>
      <c r="AD41"/>
    </row>
    <row r="42" spans="1:30" ht="11.25" customHeight="1">
      <c r="A42" s="115"/>
      <c r="B42" s="115"/>
      <c r="C42" s="118">
        <v>73</v>
      </c>
      <c r="D42" s="80">
        <v>6187</v>
      </c>
      <c r="E42" s="136" t="s">
        <v>111</v>
      </c>
      <c r="F42" s="137"/>
      <c r="G42" s="118"/>
      <c r="H42" s="139"/>
      <c r="I42" s="139"/>
      <c r="J42" s="47"/>
      <c r="K42" s="138"/>
      <c r="L42" s="115"/>
      <c r="M42" s="115"/>
      <c r="N42" s="115"/>
      <c r="O42" s="115"/>
      <c r="P42" s="115"/>
      <c r="Q42" s="118"/>
      <c r="R42" s="145"/>
      <c r="S42" s="118"/>
      <c r="T42"/>
      <c r="U42"/>
      <c r="V42"/>
      <c r="W42"/>
      <c r="X42"/>
      <c r="Y42"/>
      <c r="Z42"/>
      <c r="AA42"/>
      <c r="AB42"/>
      <c r="AC42"/>
      <c r="AD42"/>
    </row>
    <row r="43" spans="1:30" ht="11.25" customHeight="1">
      <c r="A43" s="115">
        <v>-20</v>
      </c>
      <c r="B43" s="116">
        <f>IF('м2001с2'!D17='м2001с2'!B16,'м2001с2'!B18,IF('м2001с2'!D17='м2001с2'!B18,'м2001с2'!B16,0))</f>
        <v>0</v>
      </c>
      <c r="C43" s="121" t="str">
        <f>IF('м2001с2'!E17='м2001с2'!C16,'м2001с2'!C18,IF('м2001с2'!E17='м2001с2'!C18,'м2001с2'!C16,0))</f>
        <v>_</v>
      </c>
      <c r="D43" s="122"/>
      <c r="E43" s="118">
        <v>89</v>
      </c>
      <c r="F43" s="80">
        <v>5047</v>
      </c>
      <c r="G43" s="148" t="s">
        <v>78</v>
      </c>
      <c r="H43" s="139"/>
      <c r="I43" s="139"/>
      <c r="J43" s="47"/>
      <c r="K43" s="140">
        <v>114</v>
      </c>
      <c r="L43" s="63">
        <v>5188</v>
      </c>
      <c r="M43" s="136" t="s">
        <v>79</v>
      </c>
      <c r="N43" s="137"/>
      <c r="O43" s="139"/>
      <c r="P43" s="139"/>
      <c r="Q43" s="118"/>
      <c r="R43" s="145"/>
      <c r="S43" s="118"/>
      <c r="T43"/>
      <c r="U43"/>
      <c r="V43"/>
      <c r="W43"/>
      <c r="X43"/>
      <c r="Y43"/>
      <c r="Z43"/>
      <c r="AA43"/>
      <c r="AB43"/>
      <c r="AC43"/>
      <c r="AD43"/>
    </row>
    <row r="44" spans="1:30" ht="11.25" customHeight="1">
      <c r="A44" s="115"/>
      <c r="B44" s="115"/>
      <c r="C44" s="115">
        <v>-39</v>
      </c>
      <c r="D44" s="142">
        <f>IF('м2001с1'!F55='м2001с1'!D53,'м2001с1'!D57,IF('м2001с1'!F55='м2001с1'!D57,'м2001с1'!D53,0))</f>
        <v>5047</v>
      </c>
      <c r="E44" s="121" t="str">
        <f>IF('м2001с1'!G55='м2001с1'!E53,'м2001с1'!E57,IF('м2001с1'!G55='м2001с1'!E57,'м2001с1'!E53,0))</f>
        <v>Неджера Богдан</v>
      </c>
      <c r="F44" s="122"/>
      <c r="G44" s="115"/>
      <c r="H44" s="139"/>
      <c r="I44" s="139"/>
      <c r="J44" s="47"/>
      <c r="K44" s="138"/>
      <c r="L44" s="149"/>
      <c r="M44" s="118"/>
      <c r="N44" s="139"/>
      <c r="O44" s="139"/>
      <c r="P44" s="139"/>
      <c r="Q44" s="118"/>
      <c r="R44" s="139"/>
      <c r="S44" s="118"/>
      <c r="T44"/>
      <c r="U44"/>
      <c r="V44"/>
      <c r="W44"/>
      <c r="X44"/>
      <c r="Y44"/>
      <c r="Z44"/>
      <c r="AA44"/>
      <c r="AB44"/>
      <c r="AC44"/>
      <c r="AD44"/>
    </row>
    <row r="45" spans="1:30" ht="11.25" customHeight="1">
      <c r="A45" s="115">
        <v>-21</v>
      </c>
      <c r="B45" s="116">
        <f>IF('м2001с2'!D21='м2001с2'!B20,'м2001с2'!B22,IF('м2001с2'!D21='м2001с2'!B22,'м2001с2'!B20,0))</f>
        <v>0</v>
      </c>
      <c r="C45" s="117" t="str">
        <f>IF('м2001с2'!E21='м2001с2'!C20,'м2001с2'!C22,IF('м2001с2'!E21='м2001с2'!C22,'м2001с2'!C20,0))</f>
        <v>_</v>
      </c>
      <c r="D45" s="115"/>
      <c r="E45" s="115"/>
      <c r="F45" s="115"/>
      <c r="G45" s="115">
        <v>-54</v>
      </c>
      <c r="H45" s="116">
        <f>IF('м2001с2'!H27='м2001с2'!F23,'м2001с2'!F31,IF('м2001с2'!H27='м2001с2'!F31,'м2001с2'!F23,0))</f>
        <v>5693</v>
      </c>
      <c r="I45" s="117" t="str">
        <f>IF('м2001с2'!I27='м2001с2'!G23,'м2001с2'!G31,IF('м2001с2'!I27='м2001с2'!G31,'м2001с2'!G23,0))</f>
        <v>Маннанов Артем</v>
      </c>
      <c r="J45" s="55"/>
      <c r="K45" s="138"/>
      <c r="L45" s="145"/>
      <c r="M45" s="118"/>
      <c r="N45" s="139"/>
      <c r="O45" s="139"/>
      <c r="P45" s="139"/>
      <c r="Q45" s="118"/>
      <c r="R45" s="139"/>
      <c r="S45" s="118"/>
      <c r="T45"/>
      <c r="U45"/>
      <c r="V45"/>
      <c r="W45"/>
      <c r="X45"/>
      <c r="Y45"/>
      <c r="Z45"/>
      <c r="AA45"/>
      <c r="AB45"/>
      <c r="AC45"/>
      <c r="AD45"/>
    </row>
    <row r="46" spans="1:30" ht="11.25" customHeight="1">
      <c r="A46" s="115"/>
      <c r="B46" s="115"/>
      <c r="C46" s="118">
        <v>74</v>
      </c>
      <c r="D46" s="80">
        <v>6184</v>
      </c>
      <c r="E46" s="136" t="s">
        <v>108</v>
      </c>
      <c r="F46" s="137"/>
      <c r="G46" s="115"/>
      <c r="H46" s="34"/>
      <c r="I46" s="138"/>
      <c r="J46" s="47"/>
      <c r="K46" s="138"/>
      <c r="L46" s="145"/>
      <c r="M46" s="118"/>
      <c r="N46" s="139"/>
      <c r="O46" s="139"/>
      <c r="P46" s="139"/>
      <c r="Q46" s="118"/>
      <c r="R46" s="139"/>
      <c r="S46" s="118"/>
      <c r="T46"/>
      <c r="U46"/>
      <c r="V46"/>
      <c r="W46"/>
      <c r="X46"/>
      <c r="Y46"/>
      <c r="Z46"/>
      <c r="AA46"/>
      <c r="AB46"/>
      <c r="AC46"/>
      <c r="AD46"/>
    </row>
    <row r="47" spans="1:30" ht="11.25" customHeight="1">
      <c r="A47" s="115">
        <v>-22</v>
      </c>
      <c r="B47" s="116">
        <f>IF('м2001с2'!D25='м2001с2'!B24,'м2001с2'!B26,IF('м2001с2'!D25='м2001с2'!B26,'м2001с2'!B24,0))</f>
        <v>6184</v>
      </c>
      <c r="C47" s="121" t="str">
        <f>IF('м2001с2'!E25='м2001с2'!C24,'м2001с2'!C26,IF('м2001с2'!E25='м2001с2'!C26,'м2001с2'!C24,0))</f>
        <v>Галимов Тимур</v>
      </c>
      <c r="D47" s="122"/>
      <c r="E47" s="118">
        <v>90</v>
      </c>
      <c r="F47" s="80">
        <v>5654</v>
      </c>
      <c r="G47" s="136" t="s">
        <v>86</v>
      </c>
      <c r="H47" s="47"/>
      <c r="I47" s="140">
        <v>109</v>
      </c>
      <c r="J47" s="63">
        <v>5693</v>
      </c>
      <c r="K47" s="146" t="s">
        <v>76</v>
      </c>
      <c r="L47" s="150"/>
      <c r="M47" s="118">
        <v>118</v>
      </c>
      <c r="N47" s="63">
        <v>5188</v>
      </c>
      <c r="O47" s="136" t="s">
        <v>79</v>
      </c>
      <c r="P47" s="137"/>
      <c r="Q47" s="118">
        <v>123</v>
      </c>
      <c r="R47" s="63">
        <v>5465</v>
      </c>
      <c r="S47" s="148" t="s">
        <v>68</v>
      </c>
      <c r="T47"/>
      <c r="U47"/>
      <c r="V47"/>
      <c r="W47"/>
      <c r="X47"/>
      <c r="Y47"/>
      <c r="Z47"/>
      <c r="AA47"/>
      <c r="AB47"/>
      <c r="AC47"/>
      <c r="AD47"/>
    </row>
    <row r="48" spans="1:30" ht="11.25" customHeight="1">
      <c r="A48" s="115"/>
      <c r="B48" s="115"/>
      <c r="C48" s="115">
        <v>-38</v>
      </c>
      <c r="D48" s="142">
        <f>IF('м2001с1'!F47='м2001с1'!D45,'м2001с1'!D49,IF('м2001с1'!F47='м2001с1'!D49,'м2001с1'!D45,0))</f>
        <v>5654</v>
      </c>
      <c r="E48" s="121" t="str">
        <f>IF('м2001с1'!G47='м2001с1'!E45,'м2001с1'!E49,IF('м2001с1'!G47='м2001с1'!E49,'м2001с1'!E45,0))</f>
        <v>Якупов Марат</v>
      </c>
      <c r="F48" s="122"/>
      <c r="G48" s="118"/>
      <c r="H48" s="143"/>
      <c r="I48" s="138"/>
      <c r="J48" s="144"/>
      <c r="K48" s="115"/>
      <c r="L48" s="115"/>
      <c r="M48" s="118"/>
      <c r="N48" s="144"/>
      <c r="O48" s="118"/>
      <c r="P48" s="145"/>
      <c r="Q48" s="118"/>
      <c r="R48" s="144"/>
      <c r="S48" s="115"/>
      <c r="T48"/>
      <c r="U48"/>
      <c r="V48"/>
      <c r="W48"/>
      <c r="X48"/>
      <c r="Y48"/>
      <c r="Z48"/>
      <c r="AA48"/>
      <c r="AB48"/>
      <c r="AC48"/>
      <c r="AD48"/>
    </row>
    <row r="49" spans="1:30" ht="11.25" customHeight="1">
      <c r="A49" s="115">
        <v>-23</v>
      </c>
      <c r="B49" s="116">
        <f>IF('м2001с2'!D29='м2001с2'!B28,'м2001с2'!B30,IF('м2001с2'!D29='м2001с2'!B30,'м2001с2'!B28,0))</f>
        <v>5949</v>
      </c>
      <c r="C49" s="117" t="str">
        <f>IF('м2001с2'!E29='м2001с2'!C28,'м2001с2'!C30,IF('м2001с2'!E29='м2001с2'!C30,'м2001с2'!C28,0))</f>
        <v>Кальмин Евгений</v>
      </c>
      <c r="D49" s="115"/>
      <c r="E49" s="115"/>
      <c r="F49" s="115"/>
      <c r="G49" s="118">
        <v>101</v>
      </c>
      <c r="H49" s="128">
        <v>5654</v>
      </c>
      <c r="I49" s="146" t="s">
        <v>86</v>
      </c>
      <c r="J49" s="137"/>
      <c r="K49" s="115"/>
      <c r="L49" s="115"/>
      <c r="M49" s="118"/>
      <c r="N49" s="145"/>
      <c r="O49" s="118"/>
      <c r="P49" s="145"/>
      <c r="Q49" s="118"/>
      <c r="R49" s="145"/>
      <c r="S49" s="115"/>
      <c r="T49"/>
      <c r="U49"/>
      <c r="V49"/>
      <c r="W49"/>
      <c r="X49"/>
      <c r="Y49"/>
      <c r="Z49"/>
      <c r="AA49"/>
      <c r="AB49"/>
      <c r="AC49"/>
      <c r="AD49"/>
    </row>
    <row r="50" spans="1:30" ht="11.25" customHeight="1">
      <c r="A50" s="115"/>
      <c r="B50" s="115"/>
      <c r="C50" s="118">
        <v>75</v>
      </c>
      <c r="D50" s="80">
        <v>5949</v>
      </c>
      <c r="E50" s="136" t="s">
        <v>103</v>
      </c>
      <c r="F50" s="137"/>
      <c r="G50" s="118"/>
      <c r="H50" s="139"/>
      <c r="I50" s="139"/>
      <c r="J50" s="139"/>
      <c r="K50" s="115"/>
      <c r="L50" s="115"/>
      <c r="M50" s="118"/>
      <c r="N50" s="145"/>
      <c r="O50" s="118"/>
      <c r="P50" s="145"/>
      <c r="Q50" s="118"/>
      <c r="R50" s="145"/>
      <c r="S50" s="115"/>
      <c r="T50"/>
      <c r="U50"/>
      <c r="V50"/>
      <c r="W50"/>
      <c r="X50"/>
      <c r="Y50"/>
      <c r="Z50"/>
      <c r="AA50"/>
      <c r="AB50"/>
      <c r="AC50"/>
      <c r="AD50"/>
    </row>
    <row r="51" spans="1:30" ht="11.25" customHeight="1">
      <c r="A51" s="115">
        <v>-24</v>
      </c>
      <c r="B51" s="116">
        <f>IF('м2001с2'!D33='м2001с2'!B32,'м2001с2'!B34,IF('м2001с2'!D33='м2001с2'!B34,'м2001с2'!B32,0))</f>
        <v>0</v>
      </c>
      <c r="C51" s="121" t="str">
        <f>IF('м2001с2'!E33='м2001с2'!C32,'м2001с2'!C34,IF('м2001с2'!E33='м2001с2'!C34,'м2001с2'!C32,0))</f>
        <v>_</v>
      </c>
      <c r="D51" s="122"/>
      <c r="E51" s="118">
        <v>91</v>
      </c>
      <c r="F51" s="80">
        <v>5537</v>
      </c>
      <c r="G51" s="148" t="s">
        <v>93</v>
      </c>
      <c r="H51" s="139"/>
      <c r="I51" s="139"/>
      <c r="J51" s="139"/>
      <c r="K51" s="115">
        <v>-58</v>
      </c>
      <c r="L51" s="116">
        <f>IF('м2001с1'!J51='м2001с1'!H43,'м2001с1'!H59,IF('м2001с1'!J51='м2001с1'!H59,'м2001с1'!H43,0))</f>
        <v>4693</v>
      </c>
      <c r="M51" s="121" t="str">
        <f>IF('м2001с1'!K51='м2001с1'!I43,'м2001с1'!I59,IF('м2001с1'!K51='м2001с1'!I59,'м2001с1'!I43,0))</f>
        <v>Аксенов Артем</v>
      </c>
      <c r="N51" s="151"/>
      <c r="O51" s="118"/>
      <c r="P51" s="145"/>
      <c r="Q51" s="118"/>
      <c r="R51" s="151"/>
      <c r="S51" s="115"/>
      <c r="T51"/>
      <c r="U51"/>
      <c r="V51"/>
      <c r="W51"/>
      <c r="X51"/>
      <c r="Y51"/>
      <c r="Z51"/>
      <c r="AA51"/>
      <c r="AB51"/>
      <c r="AC51"/>
      <c r="AD51"/>
    </row>
    <row r="52" spans="1:30" ht="11.25" customHeight="1">
      <c r="A52" s="115"/>
      <c r="B52" s="115"/>
      <c r="C52" s="115">
        <v>-37</v>
      </c>
      <c r="D52" s="142">
        <f>IF('м2001с1'!F39='м2001с1'!D37,'м2001с1'!D41,IF('м2001с1'!F39='м2001с1'!D41,'м2001с1'!D37,0))</f>
        <v>5537</v>
      </c>
      <c r="E52" s="121" t="str">
        <f>IF('м2001с1'!G39='м2001с1'!E37,'м2001с1'!E41,IF('м2001с1'!G39='м2001с1'!E41,'м2001с1'!E37,0))</f>
        <v>Балберов Илья</v>
      </c>
      <c r="F52" s="122"/>
      <c r="G52" s="115"/>
      <c r="H52" s="139"/>
      <c r="I52" s="139"/>
      <c r="J52" s="139"/>
      <c r="K52" s="115"/>
      <c r="L52" s="139"/>
      <c r="M52" s="139"/>
      <c r="N52" s="139"/>
      <c r="O52" s="118"/>
      <c r="P52" s="139"/>
      <c r="Q52" s="118"/>
      <c r="R52" s="139"/>
      <c r="S52" s="115"/>
      <c r="T52"/>
      <c r="U52"/>
      <c r="V52"/>
      <c r="W52"/>
      <c r="X52"/>
      <c r="Y52"/>
      <c r="Z52"/>
      <c r="AA52"/>
      <c r="AB52"/>
      <c r="AC52"/>
      <c r="AD52"/>
    </row>
    <row r="53" spans="1:30" ht="11.25" customHeight="1">
      <c r="A53" s="115">
        <v>-25</v>
      </c>
      <c r="B53" s="116">
        <f>IF('м2001с2'!D37='м2001с2'!B36,'м2001с2'!B38,IF('м2001с2'!D37='м2001с2'!B38,'м2001с2'!B36,0))</f>
        <v>0</v>
      </c>
      <c r="C53" s="117" t="str">
        <f>IF('м2001с2'!E37='м2001с2'!C36,'м2001с2'!C38,IF('м2001с2'!E37='м2001с2'!C38,'м2001с2'!C36,0))</f>
        <v>_</v>
      </c>
      <c r="D53" s="115"/>
      <c r="E53" s="115"/>
      <c r="F53" s="115"/>
      <c r="G53" s="115">
        <v>-55</v>
      </c>
      <c r="H53" s="116">
        <f>IF('м2001с2'!H43='м2001с2'!F39,'м2001с2'!F47,IF('м2001с2'!H43='м2001с2'!F47,'м2001с2'!F39,0))</f>
        <v>5263</v>
      </c>
      <c r="I53" s="117" t="str">
        <f>IF('м2001с2'!I43='м2001с2'!G39,'м2001с2'!G47,IF('м2001с2'!I43='м2001с2'!G47,'м2001с2'!G39,0))</f>
        <v>Шакиров Сабур</v>
      </c>
      <c r="J53" s="55"/>
      <c r="K53" s="115"/>
      <c r="L53" s="139"/>
      <c r="M53" s="139"/>
      <c r="N53" s="139"/>
      <c r="O53" s="118"/>
      <c r="P53" s="139"/>
      <c r="Q53" s="118"/>
      <c r="R53" s="139"/>
      <c r="S53" s="115"/>
      <c r="T53"/>
      <c r="U53"/>
      <c r="V53"/>
      <c r="W53"/>
      <c r="X53"/>
      <c r="Y53"/>
      <c r="Z53"/>
      <c r="AA53"/>
      <c r="AB53"/>
      <c r="AC53"/>
      <c r="AD53"/>
    </row>
    <row r="54" spans="1:30" ht="11.25" customHeight="1">
      <c r="A54" s="115"/>
      <c r="B54" s="115"/>
      <c r="C54" s="118">
        <v>76</v>
      </c>
      <c r="D54" s="80">
        <v>6134</v>
      </c>
      <c r="E54" s="136" t="s">
        <v>104</v>
      </c>
      <c r="F54" s="137"/>
      <c r="G54" s="115"/>
      <c r="H54" s="34"/>
      <c r="I54" s="138"/>
      <c r="J54" s="139"/>
      <c r="K54" s="115"/>
      <c r="L54" s="139"/>
      <c r="M54" s="139"/>
      <c r="N54" s="139"/>
      <c r="O54" s="118"/>
      <c r="P54" s="139"/>
      <c r="Q54" s="118"/>
      <c r="R54" s="139"/>
      <c r="S54" s="115"/>
      <c r="T54"/>
      <c r="U54"/>
      <c r="V54"/>
      <c r="W54"/>
      <c r="X54"/>
      <c r="Y54"/>
      <c r="Z54"/>
      <c r="AA54"/>
      <c r="AB54"/>
      <c r="AC54"/>
      <c r="AD54"/>
    </row>
    <row r="55" spans="1:30" ht="11.25" customHeight="1">
      <c r="A55" s="115">
        <v>-26</v>
      </c>
      <c r="B55" s="116">
        <f>IF('м2001с2'!D41='м2001с2'!B40,'м2001с2'!B42,IF('м2001с2'!D41='м2001с2'!B42,'м2001с2'!B40,0))</f>
        <v>6134</v>
      </c>
      <c r="C55" s="121" t="str">
        <f>IF('м2001с2'!E41='м2001с2'!C40,'м2001с2'!C42,IF('м2001с2'!E41='м2001с2'!C42,'м2001с2'!C40,0))</f>
        <v>Идрисов Данил</v>
      </c>
      <c r="D55" s="122"/>
      <c r="E55" s="118">
        <v>92</v>
      </c>
      <c r="F55" s="80">
        <v>5929</v>
      </c>
      <c r="G55" s="136" t="s">
        <v>90</v>
      </c>
      <c r="H55" s="47"/>
      <c r="I55" s="140">
        <v>110</v>
      </c>
      <c r="J55" s="63">
        <v>5263</v>
      </c>
      <c r="K55" s="141" t="s">
        <v>72</v>
      </c>
      <c r="L55" s="139"/>
      <c r="M55" s="139"/>
      <c r="N55" s="139"/>
      <c r="O55" s="118">
        <v>121</v>
      </c>
      <c r="P55" s="63">
        <v>5188</v>
      </c>
      <c r="Q55" s="148" t="s">
        <v>79</v>
      </c>
      <c r="R55" s="137"/>
      <c r="S55" s="115"/>
      <c r="T55"/>
      <c r="U55"/>
      <c r="V55"/>
      <c r="W55"/>
      <c r="X55"/>
      <c r="Y55"/>
      <c r="Z55"/>
      <c r="AA55"/>
      <c r="AB55"/>
      <c r="AC55"/>
      <c r="AD55"/>
    </row>
    <row r="56" spans="1:30" ht="11.25" customHeight="1">
      <c r="A56" s="115"/>
      <c r="B56" s="115"/>
      <c r="C56" s="115">
        <v>-36</v>
      </c>
      <c r="D56" s="142">
        <f>IF('м2001с1'!F31='м2001с1'!D29,'м2001с1'!D33,IF('м2001с1'!F31='м2001с1'!D33,'м2001с1'!D29,0))</f>
        <v>5929</v>
      </c>
      <c r="E56" s="121" t="str">
        <f>IF('м2001с1'!G31='м2001с1'!E29,'м2001с1'!E33,IF('м2001с1'!G31='м2001с1'!E33,'м2001с1'!E29,0))</f>
        <v>Зарипов Данис</v>
      </c>
      <c r="F56" s="122"/>
      <c r="G56" s="118"/>
      <c r="H56" s="143"/>
      <c r="I56" s="138"/>
      <c r="J56" s="144"/>
      <c r="K56" s="138"/>
      <c r="L56" s="139"/>
      <c r="M56" s="139"/>
      <c r="N56" s="139"/>
      <c r="O56" s="118"/>
      <c r="P56" s="144"/>
      <c r="Q56" s="115"/>
      <c r="R56" s="115"/>
      <c r="S56" s="115"/>
      <c r="T56"/>
      <c r="U56"/>
      <c r="V56"/>
      <c r="W56"/>
      <c r="X56"/>
      <c r="Y56"/>
      <c r="Z56"/>
      <c r="AA56"/>
      <c r="AB56"/>
      <c r="AC56"/>
      <c r="AD56"/>
    </row>
    <row r="57" spans="1:30" ht="11.25" customHeight="1">
      <c r="A57" s="115">
        <v>-27</v>
      </c>
      <c r="B57" s="116">
        <f>IF('м2001с2'!D45='м2001с2'!B44,'м2001с2'!B46,IF('м2001с2'!D45='м2001с2'!B46,'м2001с2'!B44,0))</f>
        <v>5951</v>
      </c>
      <c r="C57" s="117" t="str">
        <f>IF('м2001с2'!E45='м2001с2'!C44,'м2001с2'!C46,IF('м2001с2'!E45='м2001с2'!C46,'м2001с2'!C44,0))</f>
        <v>Салимбаев Дмитрий</v>
      </c>
      <c r="D57" s="115"/>
      <c r="E57" s="115"/>
      <c r="F57" s="115"/>
      <c r="G57" s="118">
        <v>102</v>
      </c>
      <c r="H57" s="128">
        <v>5929</v>
      </c>
      <c r="I57" s="146" t="s">
        <v>90</v>
      </c>
      <c r="J57" s="143"/>
      <c r="K57" s="138"/>
      <c r="L57" s="139"/>
      <c r="M57" s="139"/>
      <c r="N57" s="139"/>
      <c r="O57" s="118"/>
      <c r="P57" s="145"/>
      <c r="Q57" s="115"/>
      <c r="R57" s="115"/>
      <c r="S57" s="115"/>
      <c r="T57"/>
      <c r="U57"/>
      <c r="V57"/>
      <c r="W57"/>
      <c r="X57"/>
      <c r="Y57"/>
      <c r="Z57"/>
      <c r="AA57"/>
      <c r="AB57"/>
      <c r="AC57"/>
      <c r="AD57"/>
    </row>
    <row r="58" spans="1:30" ht="11.25" customHeight="1">
      <c r="A58" s="115"/>
      <c r="B58" s="115"/>
      <c r="C58" s="118">
        <v>77</v>
      </c>
      <c r="D58" s="80">
        <v>5951</v>
      </c>
      <c r="E58" s="136" t="s">
        <v>88</v>
      </c>
      <c r="F58" s="137"/>
      <c r="G58" s="118"/>
      <c r="H58" s="139"/>
      <c r="I58" s="139"/>
      <c r="J58" s="47"/>
      <c r="K58" s="138"/>
      <c r="L58" s="139"/>
      <c r="M58" s="139"/>
      <c r="N58" s="139"/>
      <c r="O58" s="118"/>
      <c r="P58" s="145"/>
      <c r="Q58" s="115"/>
      <c r="R58" s="115"/>
      <c r="S58" s="115"/>
      <c r="T58"/>
      <c r="U58"/>
      <c r="V58"/>
      <c r="W58"/>
      <c r="X58"/>
      <c r="Y58"/>
      <c r="Z58"/>
      <c r="AA58"/>
      <c r="AB58"/>
      <c r="AC58"/>
      <c r="AD58"/>
    </row>
    <row r="59" spans="1:30" ht="11.25" customHeight="1">
      <c r="A59" s="115">
        <v>-28</v>
      </c>
      <c r="B59" s="116">
        <f>IF('м2001с2'!D49='м2001с2'!B48,'м2001с2'!B50,IF('м2001с2'!D49='м2001с2'!B50,'м2001с2'!B48,0))</f>
        <v>0</v>
      </c>
      <c r="C59" s="121" t="str">
        <f>IF('м2001с2'!E49='м2001с2'!C48,'м2001с2'!C50,IF('м2001с2'!E49='м2001с2'!C50,'м2001с2'!C48,0))</f>
        <v>_</v>
      </c>
      <c r="D59" s="122"/>
      <c r="E59" s="118">
        <v>93</v>
      </c>
      <c r="F59" s="80">
        <v>5951</v>
      </c>
      <c r="G59" s="148" t="s">
        <v>88</v>
      </c>
      <c r="H59" s="139"/>
      <c r="I59" s="139"/>
      <c r="J59" s="47"/>
      <c r="K59" s="140">
        <v>115</v>
      </c>
      <c r="L59" s="63">
        <v>5263</v>
      </c>
      <c r="M59" s="136" t="s">
        <v>72</v>
      </c>
      <c r="N59" s="137"/>
      <c r="O59" s="118"/>
      <c r="P59" s="151"/>
      <c r="Q59" s="115"/>
      <c r="R59" s="115"/>
      <c r="S59" s="115"/>
      <c r="T59"/>
      <c r="U59"/>
      <c r="V59"/>
      <c r="W59"/>
      <c r="X59"/>
      <c r="Y59"/>
      <c r="Z59"/>
      <c r="AA59"/>
      <c r="AB59"/>
      <c r="AC59"/>
      <c r="AD59"/>
    </row>
    <row r="60" spans="1:30" ht="11.25" customHeight="1">
      <c r="A60" s="115"/>
      <c r="B60" s="115"/>
      <c r="C60" s="115">
        <v>-35</v>
      </c>
      <c r="D60" s="142">
        <f>IF('м2001с1'!F23='м2001с1'!D21,'м2001с1'!D25,IF('м2001с1'!F23='м2001с1'!D25,'м2001с1'!D21,0))</f>
        <v>5516</v>
      </c>
      <c r="E60" s="121" t="str">
        <f>IF('м2001с1'!G23='м2001с1'!E21,'м2001с1'!E25,IF('м2001с1'!G23='м2001с1'!E25,'м2001с1'!E21,0))</f>
        <v>Семенец Владислав</v>
      </c>
      <c r="F60" s="122"/>
      <c r="G60" s="115"/>
      <c r="H60" s="139"/>
      <c r="I60" s="139"/>
      <c r="J60" s="47"/>
      <c r="K60" s="138"/>
      <c r="L60" s="149"/>
      <c r="M60" s="118"/>
      <c r="N60" s="139"/>
      <c r="O60" s="118"/>
      <c r="P60" s="139"/>
      <c r="Q60" s="115"/>
      <c r="R60" s="115"/>
      <c r="S60" s="115"/>
      <c r="T60"/>
      <c r="U60"/>
      <c r="V60"/>
      <c r="W60"/>
      <c r="X60"/>
      <c r="Y60"/>
      <c r="Z60"/>
      <c r="AA60"/>
      <c r="AB60"/>
      <c r="AC60"/>
      <c r="AD60"/>
    </row>
    <row r="61" spans="1:30" ht="11.25" customHeight="1">
      <c r="A61" s="115">
        <v>-29</v>
      </c>
      <c r="B61" s="116">
        <f>IF('м2001с2'!D53='м2001с2'!B52,'м2001с2'!B54,IF('м2001с2'!D53='м2001с2'!B54,'м2001с2'!B52,0))</f>
        <v>0</v>
      </c>
      <c r="C61" s="117" t="str">
        <f>IF('м2001с2'!E53='м2001с2'!C52,'м2001с2'!C54,IF('м2001с2'!E53='м2001с2'!C54,'м2001с2'!C52,0))</f>
        <v>_</v>
      </c>
      <c r="D61" s="115"/>
      <c r="E61" s="115"/>
      <c r="F61" s="115"/>
      <c r="G61" s="115">
        <v>-56</v>
      </c>
      <c r="H61" s="116">
        <f>IF('м2001с2'!H59='м2001с2'!F55,'м2001с2'!F63,IF('м2001с2'!H59='м2001с2'!F63,'м2001с2'!F55,0))</f>
        <v>5962</v>
      </c>
      <c r="I61" s="117" t="str">
        <f>IF('м2001с2'!I59='м2001с2'!G55,'м2001с2'!G63,IF('м2001с2'!I59='м2001с2'!G63,'м2001с2'!G55,0))</f>
        <v>Абулаев Салават</v>
      </c>
      <c r="J61" s="55"/>
      <c r="K61" s="138"/>
      <c r="L61" s="145"/>
      <c r="M61" s="118"/>
      <c r="N61" s="139"/>
      <c r="O61" s="118"/>
      <c r="P61" s="139"/>
      <c r="Q61" s="115"/>
      <c r="R61" s="115"/>
      <c r="S61" s="115"/>
      <c r="T61"/>
      <c r="U61"/>
      <c r="V61"/>
      <c r="W61"/>
      <c r="X61"/>
      <c r="Y61"/>
      <c r="Z61"/>
      <c r="AA61"/>
      <c r="AB61"/>
      <c r="AC61"/>
      <c r="AD61"/>
    </row>
    <row r="62" spans="1:30" ht="11.25" customHeight="1">
      <c r="A62" s="115"/>
      <c r="B62" s="115"/>
      <c r="C62" s="118">
        <v>78</v>
      </c>
      <c r="D62" s="80">
        <v>6188</v>
      </c>
      <c r="E62" s="136" t="s">
        <v>112</v>
      </c>
      <c r="F62" s="137"/>
      <c r="G62" s="115"/>
      <c r="H62" s="34"/>
      <c r="I62" s="138"/>
      <c r="J62" s="47"/>
      <c r="K62" s="138"/>
      <c r="L62" s="145"/>
      <c r="M62" s="118"/>
      <c r="N62" s="139"/>
      <c r="O62" s="118"/>
      <c r="P62" s="139"/>
      <c r="Q62" s="115"/>
      <c r="R62" s="115"/>
      <c r="S62" s="115"/>
      <c r="T62"/>
      <c r="U62"/>
      <c r="V62"/>
      <c r="W62"/>
      <c r="X62"/>
      <c r="Y62"/>
      <c r="Z62"/>
      <c r="AA62"/>
      <c r="AB62"/>
      <c r="AC62"/>
      <c r="AD62"/>
    </row>
    <row r="63" spans="1:30" ht="11.25" customHeight="1">
      <c r="A63" s="115">
        <v>-30</v>
      </c>
      <c r="B63" s="116">
        <f>IF('м2001с2'!D57='м2001с2'!B56,'м2001с2'!B58,IF('м2001с2'!D57='м2001с2'!B58,'м2001с2'!B56,0))</f>
        <v>6188</v>
      </c>
      <c r="C63" s="121" t="str">
        <f>IF('м2001с2'!E57='м2001с2'!C56,'м2001с2'!C58,IF('м2001с2'!E57='м2001с2'!C58,'м2001с2'!C56,0))</f>
        <v>Хамматов Рафаэль</v>
      </c>
      <c r="D63" s="122"/>
      <c r="E63" s="118">
        <v>94</v>
      </c>
      <c r="F63" s="80">
        <v>6188</v>
      </c>
      <c r="G63" s="136" t="s">
        <v>112</v>
      </c>
      <c r="H63" s="47"/>
      <c r="I63" s="140">
        <v>111</v>
      </c>
      <c r="J63" s="63">
        <v>5962</v>
      </c>
      <c r="K63" s="146" t="s">
        <v>80</v>
      </c>
      <c r="L63" s="150"/>
      <c r="M63" s="118">
        <v>119</v>
      </c>
      <c r="N63" s="63">
        <v>5263</v>
      </c>
      <c r="O63" s="148" t="s">
        <v>72</v>
      </c>
      <c r="P63" s="137"/>
      <c r="Q63" s="115"/>
      <c r="R63" s="115"/>
      <c r="S63" s="115"/>
      <c r="T63"/>
      <c r="U63"/>
      <c r="V63"/>
      <c r="W63"/>
      <c r="X63"/>
      <c r="Y63"/>
      <c r="Z63"/>
      <c r="AA63"/>
      <c r="AB63"/>
      <c r="AC63"/>
      <c r="AD63"/>
    </row>
    <row r="64" spans="1:30" ht="11.25" customHeight="1">
      <c r="A64" s="115"/>
      <c r="B64" s="115"/>
      <c r="C64" s="115">
        <v>-34</v>
      </c>
      <c r="D64" s="142">
        <f>IF('м2001с1'!F15='м2001с1'!D13,'м2001с1'!D17,IF('м2001с1'!F15='м2001с1'!D17,'м2001с1'!D13,0))</f>
        <v>5791</v>
      </c>
      <c r="E64" s="121" t="str">
        <f>IF('м2001с1'!G15='м2001с1'!E13,'м2001с1'!E17,IF('м2001с1'!G15='м2001с1'!E17,'м2001с1'!E13,0))</f>
        <v>Маркечко Егор</v>
      </c>
      <c r="F64" s="122"/>
      <c r="G64" s="118"/>
      <c r="H64" s="143"/>
      <c r="I64" s="138"/>
      <c r="J64" s="144"/>
      <c r="K64" s="115"/>
      <c r="L64" s="115"/>
      <c r="M64" s="118"/>
      <c r="N64" s="144"/>
      <c r="O64" s="115"/>
      <c r="P64" s="115"/>
      <c r="Q64" s="115"/>
      <c r="R64" s="115"/>
      <c r="S64" s="115"/>
      <c r="T64"/>
      <c r="U64"/>
      <c r="V64"/>
      <c r="W64"/>
      <c r="X64"/>
      <c r="Y64"/>
      <c r="Z64"/>
      <c r="AA64"/>
      <c r="AB64"/>
      <c r="AC64"/>
      <c r="AD64"/>
    </row>
    <row r="65" spans="1:30" ht="11.25" customHeight="1">
      <c r="A65" s="115">
        <v>-31</v>
      </c>
      <c r="B65" s="116">
        <f>IF('м2001с2'!D61='м2001с2'!B60,'м2001с2'!B62,IF('м2001с2'!D61='м2001с2'!B62,'м2001с2'!B60,0))</f>
        <v>5916</v>
      </c>
      <c r="C65" s="117" t="str">
        <f>IF('м2001с2'!E61='м2001с2'!C60,'м2001с2'!C62,IF('м2001с2'!E61='м2001с2'!C62,'м2001с2'!C60,0))</f>
        <v>Хасипов Гайнан</v>
      </c>
      <c r="D65" s="115"/>
      <c r="E65" s="115"/>
      <c r="F65" s="115"/>
      <c r="G65" s="118">
        <v>103</v>
      </c>
      <c r="H65" s="128">
        <v>5909</v>
      </c>
      <c r="I65" s="146" t="s">
        <v>98</v>
      </c>
      <c r="J65" s="137"/>
      <c r="K65" s="115"/>
      <c r="L65" s="115"/>
      <c r="M65" s="118"/>
      <c r="N65" s="145"/>
      <c r="O65" s="115">
        <v>-122</v>
      </c>
      <c r="P65" s="116">
        <f>IF(R15=P7,P23,IF(R15=P23,P7,0))</f>
        <v>5149</v>
      </c>
      <c r="Q65" s="117" t="str">
        <f>IF(S15=Q7,Q23,IF(S15=Q23,Q7,0))</f>
        <v>Золотихин Филипп</v>
      </c>
      <c r="R65" s="55"/>
      <c r="S65" s="115"/>
      <c r="T65"/>
      <c r="U65"/>
      <c r="V65"/>
      <c r="W65"/>
      <c r="X65"/>
      <c r="Y65"/>
      <c r="Z65"/>
      <c r="AA65"/>
      <c r="AB65"/>
      <c r="AC65"/>
      <c r="AD65"/>
    </row>
    <row r="66" spans="1:30" ht="11.25" customHeight="1">
      <c r="A66" s="115"/>
      <c r="B66" s="115"/>
      <c r="C66" s="118">
        <v>79</v>
      </c>
      <c r="D66" s="80">
        <v>5916</v>
      </c>
      <c r="E66" s="136" t="s">
        <v>96</v>
      </c>
      <c r="F66" s="137"/>
      <c r="G66" s="118"/>
      <c r="H66" s="139"/>
      <c r="I66" s="139"/>
      <c r="J66" s="139"/>
      <c r="K66" s="115"/>
      <c r="L66" s="115"/>
      <c r="M66" s="118"/>
      <c r="N66" s="145"/>
      <c r="O66" s="115"/>
      <c r="P66" s="155"/>
      <c r="Q66" s="118">
        <v>125</v>
      </c>
      <c r="R66" s="80">
        <v>5149</v>
      </c>
      <c r="S66" s="136" t="s">
        <v>71</v>
      </c>
      <c r="T66"/>
      <c r="U66"/>
      <c r="V66"/>
      <c r="W66"/>
      <c r="X66"/>
      <c r="Y66"/>
      <c r="Z66"/>
      <c r="AA66"/>
      <c r="AB66"/>
      <c r="AC66"/>
      <c r="AD66"/>
    </row>
    <row r="67" spans="1:30" ht="11.25" customHeight="1">
      <c r="A67" s="115">
        <v>-32</v>
      </c>
      <c r="B67" s="116">
        <f>IF('м2001с2'!D65='м2001с2'!B64,'м2001с2'!B66,IF('м2001с2'!D65='м2001с2'!B66,'м2001с2'!B64,0))</f>
        <v>0</v>
      </c>
      <c r="C67" s="121" t="str">
        <f>IF('м2001с2'!E65='м2001с2'!C64,'м2001с2'!C66,IF('м2001с2'!E65='м2001с2'!C66,'м2001с2'!C64,0))</f>
        <v>_</v>
      </c>
      <c r="D67" s="122"/>
      <c r="E67" s="118">
        <v>95</v>
      </c>
      <c r="F67" s="80">
        <v>5909</v>
      </c>
      <c r="G67" s="148" t="s">
        <v>98</v>
      </c>
      <c r="H67" s="139"/>
      <c r="I67" s="139"/>
      <c r="J67" s="115"/>
      <c r="K67" s="115">
        <v>-57</v>
      </c>
      <c r="L67" s="116">
        <f>IF('м2001с1'!J19='м2001с1'!H11,'м2001с1'!H27,IF('м2001с1'!J19='м2001с1'!H27,'м2001с1'!H11,0))</f>
        <v>4556</v>
      </c>
      <c r="M67" s="121" t="str">
        <f>IF('м2001с1'!K19='м2001с1'!I11,'м2001с1'!I27,IF('м2001с1'!K19='м2001с1'!I27,'м2001с1'!I11,0))</f>
        <v>Хафизов Булат</v>
      </c>
      <c r="N67" s="151"/>
      <c r="O67" s="115">
        <v>-123</v>
      </c>
      <c r="P67" s="116">
        <f>IF(R47=P39,P55,IF(R47=P55,P39,0))</f>
        <v>5188</v>
      </c>
      <c r="Q67" s="121" t="str">
        <f>IF(S47=Q39,Q55,IF(S47=Q55,Q39,0))</f>
        <v>Холматов Богдан</v>
      </c>
      <c r="R67" s="122"/>
      <c r="S67" s="45" t="s">
        <v>4</v>
      </c>
      <c r="T67"/>
      <c r="U67"/>
      <c r="V67"/>
      <c r="W67"/>
      <c r="X67"/>
      <c r="Y67"/>
      <c r="Z67"/>
      <c r="AA67"/>
      <c r="AB67"/>
      <c r="AC67"/>
      <c r="AD67"/>
    </row>
    <row r="68" spans="1:30" ht="11.25" customHeight="1">
      <c r="A68" s="115"/>
      <c r="B68" s="115"/>
      <c r="C68" s="115">
        <v>-33</v>
      </c>
      <c r="D68" s="142">
        <f>IF('м2001с1'!F7='м2001с1'!D5,'м2001с1'!D9,IF('м2001с1'!F7='м2001с1'!D9,'м2001с1'!D5,0))</f>
        <v>5909</v>
      </c>
      <c r="E68" s="121" t="str">
        <f>IF('м2001с1'!G7='м2001с1'!E5,'м2001с1'!E9,IF('м2001с1'!G7='м2001с1'!E9,'м2001с1'!E5,0))</f>
        <v>Гилемханов Ленар</v>
      </c>
      <c r="F68" s="122"/>
      <c r="G68" s="115"/>
      <c r="H68" s="139"/>
      <c r="I68" s="139"/>
      <c r="J68" s="115"/>
      <c r="K68" s="115"/>
      <c r="L68" s="115"/>
      <c r="M68" s="115"/>
      <c r="N68" s="115"/>
      <c r="O68" s="115"/>
      <c r="P68" s="115"/>
      <c r="Q68" s="115">
        <v>-125</v>
      </c>
      <c r="R68" s="142">
        <f>IF(R66=P65,P67,IF(R66=P67,P65,0))</f>
        <v>5188</v>
      </c>
      <c r="S68" s="117" t="str">
        <f>IF(S66=Q65,Q67,IF(S66=Q67,Q65,0))</f>
        <v>Холматов Богдан</v>
      </c>
      <c r="T68"/>
      <c r="U68"/>
      <c r="V68"/>
      <c r="W68"/>
      <c r="X68"/>
      <c r="Y68"/>
      <c r="Z68"/>
      <c r="AA68"/>
      <c r="AB68"/>
      <c r="AC68"/>
      <c r="AD68"/>
    </row>
    <row r="69" spans="1:30" ht="11.25" customHeight="1">
      <c r="A69" s="115">
        <v>-116</v>
      </c>
      <c r="B69" s="116">
        <f>IF(N15=L11,L19,IF(N15=L19,L11,0))</f>
        <v>4847</v>
      </c>
      <c r="C69" s="117" t="str">
        <f>IF(O15=M11,M19,IF(O15=M19,M11,0))</f>
        <v>Сагидуллин Радмир</v>
      </c>
      <c r="D69" s="115"/>
      <c r="E69" s="115"/>
      <c r="F69" s="115"/>
      <c r="G69" s="115"/>
      <c r="H69" s="115"/>
      <c r="I69" s="115">
        <v>-127</v>
      </c>
      <c r="J69" s="116">
        <f>IF(D70=B69,B71,IF(D70=B71,B69,0))</f>
        <v>5737</v>
      </c>
      <c r="K69" s="117" t="str">
        <f>IF(E70=C69,C71,IF(E70=C71,C69,0))</f>
        <v>Селезнев Владислав</v>
      </c>
      <c r="L69" s="55"/>
      <c r="M69" s="115"/>
      <c r="N69" s="115"/>
      <c r="O69" s="115">
        <v>-120</v>
      </c>
      <c r="P69" s="116">
        <f>IF(P23=N15,N31,IF(P23=N31,N15,0))</f>
        <v>5268</v>
      </c>
      <c r="Q69" s="117" t="str">
        <f>IF(Q23=O15,O31,IF(Q23=O31,O15,0))</f>
        <v>Маннанов Руслан</v>
      </c>
      <c r="R69" s="45"/>
      <c r="S69" s="45" t="s">
        <v>5</v>
      </c>
      <c r="T69"/>
      <c r="U69"/>
      <c r="V69"/>
      <c r="W69"/>
      <c r="X69"/>
      <c r="Y69"/>
      <c r="Z69"/>
      <c r="AA69"/>
      <c r="AB69"/>
      <c r="AC69"/>
      <c r="AD69"/>
    </row>
    <row r="70" spans="1:30" ht="11.25" customHeight="1">
      <c r="A70" s="115"/>
      <c r="B70" s="115"/>
      <c r="C70" s="118">
        <v>127</v>
      </c>
      <c r="D70" s="80">
        <v>4847</v>
      </c>
      <c r="E70" s="136" t="s">
        <v>73</v>
      </c>
      <c r="F70" s="137"/>
      <c r="G70" s="115"/>
      <c r="H70" s="115"/>
      <c r="I70" s="115"/>
      <c r="J70" s="155"/>
      <c r="K70" s="118">
        <v>130</v>
      </c>
      <c r="L70" s="80">
        <v>5737</v>
      </c>
      <c r="M70" s="136" t="s">
        <v>85</v>
      </c>
      <c r="N70" s="137"/>
      <c r="O70" s="115"/>
      <c r="P70" s="155"/>
      <c r="Q70" s="118">
        <v>126</v>
      </c>
      <c r="R70" s="80">
        <v>5268</v>
      </c>
      <c r="S70" s="136" t="s">
        <v>67</v>
      </c>
      <c r="T70"/>
      <c r="U70"/>
      <c r="V70"/>
      <c r="W70"/>
      <c r="X70"/>
      <c r="Y70"/>
      <c r="Z70"/>
      <c r="AA70"/>
      <c r="AB70"/>
      <c r="AC70"/>
      <c r="AD70"/>
    </row>
    <row r="71" spans="1:30" ht="11.25" customHeight="1">
      <c r="A71" s="115">
        <v>-117</v>
      </c>
      <c r="B71" s="116">
        <f>IF(N31=L27,L35,IF(N31=L35,L27,0))</f>
        <v>5737</v>
      </c>
      <c r="C71" s="121" t="str">
        <f>IF(O31=M27,M35,IF(O31=M35,M27,0))</f>
        <v>Селезнев Владислав</v>
      </c>
      <c r="D71" s="122"/>
      <c r="E71" s="118"/>
      <c r="F71" s="139"/>
      <c r="G71" s="139"/>
      <c r="H71" s="139"/>
      <c r="I71" s="115">
        <v>-128</v>
      </c>
      <c r="J71" s="116">
        <f>IF(D74=B73,B75,IF(D74=B75,B73,0))</f>
        <v>4693</v>
      </c>
      <c r="K71" s="121" t="str">
        <f>IF(E74=C73,C75,IF(E74=C75,C73,0))</f>
        <v>Аксенов Артем</v>
      </c>
      <c r="L71" s="122"/>
      <c r="M71" s="45" t="s">
        <v>10</v>
      </c>
      <c r="N71" s="45"/>
      <c r="O71" s="115">
        <v>-121</v>
      </c>
      <c r="P71" s="116">
        <f>IF(P55=N47,N63,IF(P55=N63,N47,0))</f>
        <v>5263</v>
      </c>
      <c r="Q71" s="121" t="str">
        <f>IF(Q55=O47,O63,IF(Q55=O63,O47,0))</f>
        <v>Шакиров Сабур</v>
      </c>
      <c r="R71" s="122"/>
      <c r="S71" s="45" t="s">
        <v>7</v>
      </c>
      <c r="T71"/>
      <c r="U71"/>
      <c r="V71"/>
      <c r="W71"/>
      <c r="X71"/>
      <c r="Y71"/>
      <c r="Z71"/>
      <c r="AA71"/>
      <c r="AB71"/>
      <c r="AC71"/>
      <c r="AD71"/>
    </row>
    <row r="72" spans="1:30" ht="11.25" customHeight="1">
      <c r="A72" s="115"/>
      <c r="B72" s="115"/>
      <c r="C72" s="115"/>
      <c r="D72" s="115"/>
      <c r="E72" s="118">
        <v>129</v>
      </c>
      <c r="F72" s="80">
        <v>4556</v>
      </c>
      <c r="G72" s="136" t="s">
        <v>74</v>
      </c>
      <c r="H72" s="137"/>
      <c r="I72" s="115"/>
      <c r="J72" s="115"/>
      <c r="K72" s="115">
        <v>-130</v>
      </c>
      <c r="L72" s="142">
        <f>IF(L70=J69,J71,IF(L70=J71,J69,0))</f>
        <v>4693</v>
      </c>
      <c r="M72" s="117" t="str">
        <f>IF(M70=K69,K71,IF(M70=K71,K69,0))</f>
        <v>Аксенов Артем</v>
      </c>
      <c r="N72" s="55"/>
      <c r="O72" s="115"/>
      <c r="P72" s="115"/>
      <c r="Q72" s="115">
        <v>-126</v>
      </c>
      <c r="R72" s="142">
        <f>IF(R70=P69,P71,IF(R70=P71,P69,0))</f>
        <v>5263</v>
      </c>
      <c r="S72" s="117" t="str">
        <f>IF(S70=Q69,Q71,IF(S70=Q71,Q69,0))</f>
        <v>Шакиров Сабур</v>
      </c>
      <c r="T72"/>
      <c r="U72"/>
      <c r="V72"/>
      <c r="W72"/>
      <c r="X72"/>
      <c r="Y72"/>
      <c r="Z72"/>
      <c r="AA72"/>
      <c r="AB72"/>
      <c r="AC72"/>
      <c r="AD72"/>
    </row>
    <row r="73" spans="1:30" ht="11.25" customHeight="1">
      <c r="A73" s="115">
        <v>-118</v>
      </c>
      <c r="B73" s="116">
        <f>IF(N47=L43,L51,IF(N47=L51,L43,0))</f>
        <v>4693</v>
      </c>
      <c r="C73" s="117" t="str">
        <f>IF(O47=M43,M51,IF(O47=M51,M43,0))</f>
        <v>Аксенов Артем</v>
      </c>
      <c r="D73" s="55"/>
      <c r="E73" s="118"/>
      <c r="F73" s="122"/>
      <c r="G73" s="48" t="s">
        <v>6</v>
      </c>
      <c r="H73" s="48"/>
      <c r="I73" s="115">
        <v>-112</v>
      </c>
      <c r="J73" s="116">
        <f>IF(L11=J7,J15,IF(L11=J15,J7,0))</f>
        <v>6189</v>
      </c>
      <c r="K73" s="117" t="str">
        <f>IF(M11=K7,K15,IF(M11=K15,K7,0))</f>
        <v>Мухаметянов Азамат</v>
      </c>
      <c r="L73" s="55"/>
      <c r="M73" s="45" t="s">
        <v>11</v>
      </c>
      <c r="N73" s="45"/>
      <c r="O73" s="115">
        <v>-131</v>
      </c>
      <c r="P73" s="116">
        <f>IF(L74=J73,J75,IF(L74=J75,J73,0))</f>
        <v>5352</v>
      </c>
      <c r="Q73" s="117" t="str">
        <f>IF(M74=K73,K75,IF(M74=K75,K73,0))</f>
        <v>Юнусов Искандар</v>
      </c>
      <c r="R73" s="45"/>
      <c r="S73" s="45" t="s">
        <v>9</v>
      </c>
      <c r="T73"/>
      <c r="U73"/>
      <c r="V73"/>
      <c r="W73"/>
      <c r="X73"/>
      <c r="Y73"/>
      <c r="Z73"/>
      <c r="AA73"/>
      <c r="AB73"/>
      <c r="AC73"/>
      <c r="AD73"/>
    </row>
    <row r="74" spans="1:30" ht="11.25" customHeight="1">
      <c r="A74" s="115"/>
      <c r="B74" s="115"/>
      <c r="C74" s="118">
        <v>128</v>
      </c>
      <c r="D74" s="80">
        <v>4556</v>
      </c>
      <c r="E74" s="148" t="s">
        <v>74</v>
      </c>
      <c r="F74" s="137"/>
      <c r="G74" s="115"/>
      <c r="H74" s="115"/>
      <c r="I74" s="115"/>
      <c r="J74" s="155"/>
      <c r="K74" s="118">
        <v>131</v>
      </c>
      <c r="L74" s="80">
        <v>6189</v>
      </c>
      <c r="M74" s="136" t="s">
        <v>113</v>
      </c>
      <c r="N74" s="137"/>
      <c r="O74" s="115"/>
      <c r="P74" s="155"/>
      <c r="Q74" s="118">
        <v>134</v>
      </c>
      <c r="R74" s="80">
        <v>5962</v>
      </c>
      <c r="S74" s="136" t="s">
        <v>80</v>
      </c>
      <c r="T74"/>
      <c r="U74"/>
      <c r="V74"/>
      <c r="W74"/>
      <c r="X74"/>
      <c r="Y74"/>
      <c r="Z74"/>
      <c r="AA74"/>
      <c r="AB74"/>
      <c r="AC74"/>
      <c r="AD74"/>
    </row>
    <row r="75" spans="1:30" ht="11.25" customHeight="1">
      <c r="A75" s="115">
        <v>-119</v>
      </c>
      <c r="B75" s="116">
        <f>IF(N63=L59,L67,IF(N63=L67,L59,0))</f>
        <v>4556</v>
      </c>
      <c r="C75" s="121" t="str">
        <f>IF(O63=M59,M67,IF(O63=M67,M59,0))</f>
        <v>Хафизов Булат</v>
      </c>
      <c r="D75" s="122"/>
      <c r="E75" s="115">
        <v>-129</v>
      </c>
      <c r="F75" s="142">
        <f>IF(F72=D70,D74,IF(F72=D74,D70,0))</f>
        <v>4847</v>
      </c>
      <c r="G75" s="117" t="str">
        <f>IF(G72=E70,E74,IF(G72=E74,E70,0))</f>
        <v>Сагидуллин Радмир</v>
      </c>
      <c r="H75" s="55"/>
      <c r="I75" s="115">
        <v>-113</v>
      </c>
      <c r="J75" s="116">
        <f>IF(L27=J23,J31,IF(L27=J31,J23,0))</f>
        <v>5352</v>
      </c>
      <c r="K75" s="121" t="str">
        <f>IF(M27=K23,K31,IF(M27=K31,K23,0))</f>
        <v>Юнусов Искандар</v>
      </c>
      <c r="L75" s="122"/>
      <c r="M75" s="118"/>
      <c r="N75" s="139"/>
      <c r="O75" s="115">
        <v>-132</v>
      </c>
      <c r="P75" s="116">
        <f>IF(L78=J77,J79,IF(L78=J79,J77,0))</f>
        <v>5962</v>
      </c>
      <c r="Q75" s="121" t="str">
        <f>IF(M78=K77,K79,IF(M78=K79,K77,0))</f>
        <v>Абулаев Салават</v>
      </c>
      <c r="R75" s="122"/>
      <c r="S75" s="45" t="s">
        <v>13</v>
      </c>
      <c r="T75"/>
      <c r="U75"/>
      <c r="V75"/>
      <c r="W75"/>
      <c r="X75"/>
      <c r="Y75"/>
      <c r="Z75"/>
      <c r="AA75"/>
      <c r="AB75"/>
      <c r="AC75"/>
      <c r="AD75"/>
    </row>
    <row r="76" spans="1:30" ht="11.25" customHeight="1">
      <c r="A76" s="115"/>
      <c r="B76" s="115"/>
      <c r="C76" s="115"/>
      <c r="D76" s="115"/>
      <c r="E76" s="115"/>
      <c r="F76" s="115"/>
      <c r="G76" s="45" t="s">
        <v>8</v>
      </c>
      <c r="H76" s="45"/>
      <c r="I76" s="115"/>
      <c r="J76" s="115"/>
      <c r="K76" s="115"/>
      <c r="L76" s="115"/>
      <c r="M76" s="118">
        <v>133</v>
      </c>
      <c r="N76" s="80">
        <v>5693</v>
      </c>
      <c r="O76" s="136" t="s">
        <v>76</v>
      </c>
      <c r="P76" s="137"/>
      <c r="Q76" s="115">
        <v>-134</v>
      </c>
      <c r="R76" s="142">
        <f>IF(R74=P73,P75,IF(R74=P75,P73,0))</f>
        <v>5352</v>
      </c>
      <c r="S76" s="117" t="str">
        <f>IF(S74=Q73,Q75,IF(S74=Q75,Q73,0))</f>
        <v>Юнусов Искандар</v>
      </c>
      <c r="T76"/>
      <c r="U76"/>
      <c r="V76"/>
      <c r="W76"/>
      <c r="X76"/>
      <c r="Y76"/>
      <c r="Z76"/>
      <c r="AA76"/>
      <c r="AB76"/>
      <c r="AC76"/>
      <c r="AD76"/>
    </row>
    <row r="77" spans="1:30" ht="11.25" customHeight="1">
      <c r="A77" s="115">
        <v>-104</v>
      </c>
      <c r="B77" s="116">
        <f>IF(J7=H5,H9,IF(J7=H9,H5,0))</f>
        <v>5888</v>
      </c>
      <c r="C77" s="117" t="str">
        <f>IF(K7=I5,I9,IF(K7=I9,I5,0))</f>
        <v>Гирфанов Ильяс</v>
      </c>
      <c r="D77" s="55"/>
      <c r="E77" s="115"/>
      <c r="F77" s="115"/>
      <c r="G77" s="115"/>
      <c r="H77" s="115"/>
      <c r="I77" s="115">
        <v>-114</v>
      </c>
      <c r="J77" s="116">
        <f>IF(L43=J39,J47,IF(L43=J47,J39,0))</f>
        <v>5693</v>
      </c>
      <c r="K77" s="117" t="str">
        <f>IF(M43=K39,K47,IF(M43=K47,K39,0))</f>
        <v>Маннанов Артем</v>
      </c>
      <c r="L77" s="55"/>
      <c r="M77" s="118"/>
      <c r="N77" s="122"/>
      <c r="O77" s="48" t="s">
        <v>12</v>
      </c>
      <c r="P77" s="48"/>
      <c r="Q77" s="115"/>
      <c r="R77" s="115"/>
      <c r="S77" s="45" t="s">
        <v>15</v>
      </c>
      <c r="T77"/>
      <c r="U77"/>
      <c r="V77"/>
      <c r="W77"/>
      <c r="X77"/>
      <c r="Y77"/>
      <c r="Z77"/>
      <c r="AA77"/>
      <c r="AB77"/>
      <c r="AC77"/>
      <c r="AD77"/>
    </row>
    <row r="78" spans="1:30" ht="11.25" customHeight="1">
      <c r="A78" s="115"/>
      <c r="B78" s="115"/>
      <c r="C78" s="118">
        <v>135</v>
      </c>
      <c r="D78" s="80">
        <v>5539</v>
      </c>
      <c r="E78" s="136" t="s">
        <v>91</v>
      </c>
      <c r="F78" s="137"/>
      <c r="G78" s="115"/>
      <c r="H78" s="115"/>
      <c r="I78" s="115"/>
      <c r="J78" s="155"/>
      <c r="K78" s="118">
        <v>132</v>
      </c>
      <c r="L78" s="80">
        <v>5693</v>
      </c>
      <c r="M78" s="148" t="s">
        <v>76</v>
      </c>
      <c r="N78" s="137"/>
      <c r="O78" s="115"/>
      <c r="P78" s="115"/>
      <c r="Q78" s="115"/>
      <c r="R78" s="115"/>
      <c r="S78" s="115"/>
      <c r="T78"/>
      <c r="U78"/>
      <c r="V78"/>
      <c r="W78"/>
      <c r="X78"/>
      <c r="Y78"/>
      <c r="Z78"/>
      <c r="AA78"/>
      <c r="AB78"/>
      <c r="AC78"/>
      <c r="AD78"/>
    </row>
    <row r="79" spans="1:30" ht="11.25" customHeight="1">
      <c r="A79" s="115">
        <v>-105</v>
      </c>
      <c r="B79" s="116">
        <f>IF(J15=H13,H17,IF(J15=H17,H13,0))</f>
        <v>5539</v>
      </c>
      <c r="C79" s="121" t="str">
        <f>IF(K15=I13,I17,IF(K15=I17,I13,0))</f>
        <v>Галеев Айнур</v>
      </c>
      <c r="D79" s="122"/>
      <c r="E79" s="118"/>
      <c r="F79" s="139"/>
      <c r="G79" s="115"/>
      <c r="H79" s="115"/>
      <c r="I79" s="115">
        <v>-115</v>
      </c>
      <c r="J79" s="116">
        <f>IF(L59=J55,J63,IF(L59=J63,J55,0))</f>
        <v>5962</v>
      </c>
      <c r="K79" s="121" t="str">
        <f>IF(M59=K55,K63,IF(M59=K63,K55,0))</f>
        <v>Абулаев Салават</v>
      </c>
      <c r="L79" s="122"/>
      <c r="M79" s="115">
        <v>-133</v>
      </c>
      <c r="N79" s="142">
        <f>IF(N76=L74,L78,IF(N76=L78,L74,0))</f>
        <v>6189</v>
      </c>
      <c r="O79" s="117" t="str">
        <f>IF(O76=M74,M78,IF(O76=M78,M74,0))</f>
        <v>Мухаметянов Азамат</v>
      </c>
      <c r="P79" s="55"/>
      <c r="Q79" s="115"/>
      <c r="R79" s="115"/>
      <c r="S79" s="115"/>
      <c r="T79"/>
      <c r="U79"/>
      <c r="V79"/>
      <c r="W79"/>
      <c r="X79"/>
      <c r="Y79"/>
      <c r="Z79"/>
      <c r="AA79"/>
      <c r="AB79"/>
      <c r="AC79"/>
      <c r="AD79"/>
    </row>
    <row r="80" spans="1:30" ht="11.25" customHeight="1">
      <c r="A80" s="115"/>
      <c r="B80" s="115"/>
      <c r="C80" s="115"/>
      <c r="D80" s="115"/>
      <c r="E80" s="118">
        <v>139</v>
      </c>
      <c r="F80" s="80">
        <v>5539</v>
      </c>
      <c r="G80" s="136" t="s">
        <v>91</v>
      </c>
      <c r="H80" s="137"/>
      <c r="I80" s="115"/>
      <c r="J80" s="115"/>
      <c r="K80" s="115"/>
      <c r="L80" s="115"/>
      <c r="M80" s="115"/>
      <c r="N80" s="115"/>
      <c r="O80" s="45" t="s">
        <v>14</v>
      </c>
      <c r="P80" s="45"/>
      <c r="Q80" s="115"/>
      <c r="R80" s="115"/>
      <c r="S80" s="115"/>
      <c r="T80"/>
      <c r="U80"/>
      <c r="V80"/>
      <c r="W80"/>
      <c r="X80"/>
      <c r="Y80"/>
      <c r="Z80"/>
      <c r="AA80"/>
      <c r="AB80"/>
      <c r="AC80"/>
      <c r="AD80"/>
    </row>
    <row r="81" spans="1:30" ht="11.25" customHeight="1">
      <c r="A81" s="115">
        <v>-106</v>
      </c>
      <c r="B81" s="116">
        <f>IF(J23=H21,H25,IF(J23=H25,H21,0))</f>
        <v>5700</v>
      </c>
      <c r="C81" s="117" t="str">
        <f>IF(K23=I21,I25,IF(K23=I25,I21,0))</f>
        <v>Насыров Эмиль</v>
      </c>
      <c r="D81" s="55"/>
      <c r="E81" s="118"/>
      <c r="F81" s="122"/>
      <c r="G81" s="118"/>
      <c r="H81" s="139"/>
      <c r="I81" s="115"/>
      <c r="J81" s="115"/>
      <c r="K81" s="115"/>
      <c r="L81" s="115"/>
      <c r="M81" s="115">
        <v>-139</v>
      </c>
      <c r="N81" s="116">
        <f>IF(F80=D78,D82,IF(F80=D82,D78,0))</f>
        <v>5700</v>
      </c>
      <c r="O81" s="117" t="str">
        <f>IF(G80=E78,E82,IF(G80=E82,E78,0))</f>
        <v>Насыров Эмиль</v>
      </c>
      <c r="P81" s="55"/>
      <c r="Q81" s="115"/>
      <c r="R81" s="115"/>
      <c r="S81" s="115"/>
      <c r="T81"/>
      <c r="U81"/>
      <c r="V81"/>
      <c r="W81"/>
      <c r="X81"/>
      <c r="Y81"/>
      <c r="Z81"/>
      <c r="AA81"/>
      <c r="AB81"/>
      <c r="AC81"/>
      <c r="AD81"/>
    </row>
    <row r="82" spans="1:30" ht="11.25" customHeight="1">
      <c r="A82" s="115"/>
      <c r="B82" s="115"/>
      <c r="C82" s="118">
        <v>136</v>
      </c>
      <c r="D82" s="80">
        <v>5700</v>
      </c>
      <c r="E82" s="148" t="s">
        <v>77</v>
      </c>
      <c r="F82" s="137"/>
      <c r="G82" s="118"/>
      <c r="H82" s="139"/>
      <c r="I82" s="115"/>
      <c r="J82" s="115"/>
      <c r="K82" s="115"/>
      <c r="L82" s="115"/>
      <c r="M82" s="115"/>
      <c r="N82" s="155"/>
      <c r="O82" s="118">
        <v>142</v>
      </c>
      <c r="P82" s="80">
        <v>5700</v>
      </c>
      <c r="Q82" s="136" t="s">
        <v>77</v>
      </c>
      <c r="R82" s="137"/>
      <c r="S82" s="115"/>
      <c r="T82"/>
      <c r="U82"/>
      <c r="V82"/>
      <c r="W82"/>
      <c r="X82"/>
      <c r="Y82"/>
      <c r="Z82"/>
      <c r="AA82"/>
      <c r="AB82"/>
      <c r="AC82"/>
      <c r="AD82"/>
    </row>
    <row r="83" spans="1:30" ht="11.25" customHeight="1">
      <c r="A83" s="115">
        <v>-107</v>
      </c>
      <c r="B83" s="116">
        <f>IF(J31=H29,H33,IF(J31=H33,H29,0))</f>
        <v>5955</v>
      </c>
      <c r="C83" s="121" t="str">
        <f>IF(K31=I29,I33,IF(K31=I33,I29,0))</f>
        <v>Жадигеров Батыржан</v>
      </c>
      <c r="D83" s="122"/>
      <c r="E83" s="115"/>
      <c r="F83" s="115"/>
      <c r="G83" s="118"/>
      <c r="H83" s="139"/>
      <c r="I83" s="115"/>
      <c r="J83" s="115"/>
      <c r="K83" s="115"/>
      <c r="L83" s="115"/>
      <c r="M83" s="115">
        <v>-140</v>
      </c>
      <c r="N83" s="116">
        <f>IF(F88=D86,D90,IF(F88=D90,D86,0))</f>
        <v>5929</v>
      </c>
      <c r="O83" s="121" t="str">
        <f>IF(G88=E86,E90,IF(G88=E90,E86,0))</f>
        <v>Зарипов Данис</v>
      </c>
      <c r="P83" s="122"/>
      <c r="Q83" s="45" t="s">
        <v>115</v>
      </c>
      <c r="R83" s="45"/>
      <c r="S83" s="115"/>
      <c r="T83"/>
      <c r="U83"/>
      <c r="V83"/>
      <c r="W83"/>
      <c r="X83"/>
      <c r="Y83"/>
      <c r="Z83"/>
      <c r="AA83"/>
      <c r="AB83"/>
      <c r="AC83"/>
      <c r="AD83"/>
    </row>
    <row r="84" spans="1:30" ht="11.25" customHeight="1">
      <c r="A84" s="115"/>
      <c r="B84" s="115"/>
      <c r="C84" s="115"/>
      <c r="D84" s="115"/>
      <c r="E84" s="139"/>
      <c r="F84" s="139"/>
      <c r="G84" s="118">
        <v>141</v>
      </c>
      <c r="H84" s="80">
        <v>5047</v>
      </c>
      <c r="I84" s="136" t="s">
        <v>78</v>
      </c>
      <c r="J84" s="137"/>
      <c r="K84" s="115">
        <v>-135</v>
      </c>
      <c r="L84" s="116">
        <f>IF(D78=B77,B79,IF(D78=B79,B77,0))</f>
        <v>5888</v>
      </c>
      <c r="M84" s="117" t="str">
        <f>IF(E78=C77,C79,IF(E78=C79,C77,0))</f>
        <v>Гирфанов Ильяс</v>
      </c>
      <c r="N84" s="55"/>
      <c r="O84" s="115">
        <v>-142</v>
      </c>
      <c r="P84" s="142">
        <f>IF(P82=N81,N83,IF(P82=N83,N81,0))</f>
        <v>5929</v>
      </c>
      <c r="Q84" s="117" t="str">
        <f>IF(Q82=O81,O83,IF(Q82=O83,O81,0))</f>
        <v>Зарипов Данис</v>
      </c>
      <c r="R84" s="55"/>
      <c r="S84" s="115"/>
      <c r="T84"/>
      <c r="U84"/>
      <c r="V84"/>
      <c r="W84"/>
      <c r="X84"/>
      <c r="Y84"/>
      <c r="Z84"/>
      <c r="AA84"/>
      <c r="AB84"/>
      <c r="AC84"/>
      <c r="AD84"/>
    </row>
    <row r="85" spans="1:30" ht="11.25" customHeight="1">
      <c r="A85" s="115">
        <v>-108</v>
      </c>
      <c r="B85" s="116">
        <f>IF(J39=H37,H41,IF(J39=H41,H37,0))</f>
        <v>5047</v>
      </c>
      <c r="C85" s="117" t="str">
        <f>IF(K39=I37,I41,IF(K39=I41,I37,0))</f>
        <v>Неджера Богдан</v>
      </c>
      <c r="D85" s="55"/>
      <c r="E85" s="115"/>
      <c r="F85" s="115"/>
      <c r="G85" s="118"/>
      <c r="H85" s="122"/>
      <c r="I85" s="45" t="s">
        <v>16</v>
      </c>
      <c r="J85" s="45"/>
      <c r="K85" s="115"/>
      <c r="L85" s="155"/>
      <c r="M85" s="118">
        <v>143</v>
      </c>
      <c r="N85" s="80">
        <v>5955</v>
      </c>
      <c r="O85" s="156" t="s">
        <v>84</v>
      </c>
      <c r="P85" s="45"/>
      <c r="Q85" s="45" t="s">
        <v>19</v>
      </c>
      <c r="R85" s="45"/>
      <c r="S85" s="115"/>
      <c r="T85"/>
      <c r="U85"/>
      <c r="V85"/>
      <c r="W85"/>
      <c r="X85"/>
      <c r="Y85"/>
      <c r="Z85"/>
      <c r="AA85"/>
      <c r="AB85"/>
      <c r="AC85"/>
      <c r="AD85"/>
    </row>
    <row r="86" spans="1:30" ht="11.25" customHeight="1">
      <c r="A86" s="115"/>
      <c r="B86" s="115"/>
      <c r="C86" s="118">
        <v>137</v>
      </c>
      <c r="D86" s="80">
        <v>5047</v>
      </c>
      <c r="E86" s="136" t="s">
        <v>78</v>
      </c>
      <c r="F86" s="137"/>
      <c r="G86" s="118"/>
      <c r="H86" s="137"/>
      <c r="I86" s="115"/>
      <c r="J86" s="115"/>
      <c r="K86" s="115">
        <v>-136</v>
      </c>
      <c r="L86" s="116">
        <f>IF(D82=B81,B83,IF(D82=B83,B81,0))</f>
        <v>5955</v>
      </c>
      <c r="M86" s="121" t="str">
        <f>IF(E82=C81,C83,IF(E82=C83,C81,0))</f>
        <v>Жадигеров Батыржан</v>
      </c>
      <c r="N86" s="122"/>
      <c r="O86" s="118"/>
      <c r="P86" s="115"/>
      <c r="Q86" s="115"/>
      <c r="R86" s="115"/>
      <c r="S86" s="115"/>
      <c r="T86"/>
      <c r="U86"/>
      <c r="V86"/>
      <c r="W86"/>
      <c r="X86"/>
      <c r="Y86"/>
      <c r="Z86"/>
      <c r="AA86"/>
      <c r="AB86"/>
      <c r="AC86"/>
      <c r="AD86"/>
    </row>
    <row r="87" spans="1:30" ht="11.25" customHeight="1">
      <c r="A87" s="115">
        <v>-109</v>
      </c>
      <c r="B87" s="116">
        <f>IF(J47=H45,H49,IF(J47=H49,H45,0))</f>
        <v>5654</v>
      </c>
      <c r="C87" s="121" t="str">
        <f>IF(K47=I45,I49,IF(K47=I49,I45,0))</f>
        <v>Якупов Марат</v>
      </c>
      <c r="D87" s="122"/>
      <c r="E87" s="118"/>
      <c r="F87" s="139"/>
      <c r="G87" s="118"/>
      <c r="H87" s="139"/>
      <c r="I87" s="115"/>
      <c r="J87" s="115"/>
      <c r="K87" s="115"/>
      <c r="L87" s="115"/>
      <c r="M87" s="115"/>
      <c r="N87" s="115"/>
      <c r="O87" s="118">
        <v>145</v>
      </c>
      <c r="P87" s="80">
        <v>5955</v>
      </c>
      <c r="Q87" s="156" t="s">
        <v>84</v>
      </c>
      <c r="R87" s="46"/>
      <c r="S87" s="115"/>
      <c r="T87"/>
      <c r="U87"/>
      <c r="V87"/>
      <c r="W87"/>
      <c r="X87"/>
      <c r="Y87"/>
      <c r="Z87"/>
      <c r="AA87"/>
      <c r="AB87"/>
      <c r="AC87"/>
      <c r="AD87"/>
    </row>
    <row r="88" spans="1:30" ht="11.25" customHeight="1">
      <c r="A88" s="115"/>
      <c r="B88" s="115"/>
      <c r="C88" s="115"/>
      <c r="D88" s="115"/>
      <c r="E88" s="118">
        <v>140</v>
      </c>
      <c r="F88" s="80">
        <v>5047</v>
      </c>
      <c r="G88" s="148" t="s">
        <v>78</v>
      </c>
      <c r="H88" s="137"/>
      <c r="I88" s="115"/>
      <c r="J88" s="115"/>
      <c r="K88" s="115">
        <v>-137</v>
      </c>
      <c r="L88" s="116">
        <f>IF(D86=B85,B87,IF(D86=B87,B85,0))</f>
        <v>5654</v>
      </c>
      <c r="M88" s="117" t="str">
        <f>IF(E86=C85,C87,IF(E86=C87,C85,0))</f>
        <v>Якупов Марат</v>
      </c>
      <c r="N88" s="55"/>
      <c r="O88" s="118"/>
      <c r="P88" s="122"/>
      <c r="Q88" s="48" t="s">
        <v>18</v>
      </c>
      <c r="R88" s="48"/>
      <c r="S88" s="115"/>
      <c r="T88"/>
      <c r="U88"/>
      <c r="V88"/>
      <c r="W88"/>
      <c r="X88"/>
      <c r="Y88"/>
      <c r="Z88"/>
      <c r="AA88"/>
      <c r="AB88"/>
      <c r="AC88"/>
      <c r="AD88"/>
    </row>
    <row r="89" spans="1:30" ht="11.25" customHeight="1">
      <c r="A89" s="115">
        <v>-110</v>
      </c>
      <c r="B89" s="116">
        <f>IF(J55=H53,H57,IF(J55=H57,H53,0))</f>
        <v>5929</v>
      </c>
      <c r="C89" s="117" t="str">
        <f>IF(K55=I53,I57,IF(K55=I57,I53,0))</f>
        <v>Зарипов Данис</v>
      </c>
      <c r="D89" s="55"/>
      <c r="E89" s="118"/>
      <c r="F89" s="122"/>
      <c r="G89" s="139"/>
      <c r="H89" s="139"/>
      <c r="I89" s="115"/>
      <c r="J89" s="115"/>
      <c r="K89" s="115"/>
      <c r="L89" s="155"/>
      <c r="M89" s="118">
        <v>144</v>
      </c>
      <c r="N89" s="80">
        <v>5909</v>
      </c>
      <c r="O89" s="157" t="s">
        <v>98</v>
      </c>
      <c r="P89" s="137"/>
      <c r="Q89" s="115"/>
      <c r="R89" s="115"/>
      <c r="S89" s="115"/>
      <c r="T89"/>
      <c r="U89"/>
      <c r="V89"/>
      <c r="W89"/>
      <c r="X89"/>
      <c r="Y89"/>
      <c r="Z89"/>
      <c r="AA89"/>
      <c r="AB89"/>
      <c r="AC89"/>
      <c r="AD89"/>
    </row>
    <row r="90" spans="1:30" ht="11.25" customHeight="1">
      <c r="A90" s="115"/>
      <c r="B90" s="115"/>
      <c r="C90" s="118">
        <v>138</v>
      </c>
      <c r="D90" s="80">
        <v>5929</v>
      </c>
      <c r="E90" s="148" t="s">
        <v>90</v>
      </c>
      <c r="F90" s="137"/>
      <c r="G90" s="115">
        <v>-141</v>
      </c>
      <c r="H90" s="142">
        <f>IF(H84=F80,F88,IF(H84=F88,F80,0))</f>
        <v>5539</v>
      </c>
      <c r="I90" s="117" t="str">
        <f>IF(I84=G80,G88,IF(I84=G88,G80,0))</f>
        <v>Галеев Айнур</v>
      </c>
      <c r="J90" s="55"/>
      <c r="K90" s="115">
        <v>-138</v>
      </c>
      <c r="L90" s="116">
        <f>IF(D90=B89,B91,IF(D90=B91,B89,0))</f>
        <v>5909</v>
      </c>
      <c r="M90" s="121" t="str">
        <f>IF(E90=C89,C91,IF(E90=C91,C89,0))</f>
        <v>Гилемханов Ленар</v>
      </c>
      <c r="N90" s="122"/>
      <c r="O90" s="115">
        <v>-145</v>
      </c>
      <c r="P90" s="142">
        <f>IF(P87=N85,N89,IF(P87=N89,N85,0))</f>
        <v>5909</v>
      </c>
      <c r="Q90" s="117" t="str">
        <f>IF(Q87=O85,O89,IF(Q87=O89,O85,0))</f>
        <v>Гилемханов Ленар</v>
      </c>
      <c r="R90" s="55"/>
      <c r="S90" s="115"/>
      <c r="T90"/>
      <c r="U90"/>
      <c r="V90"/>
      <c r="W90"/>
      <c r="X90"/>
      <c r="Y90"/>
      <c r="Z90"/>
      <c r="AA90"/>
      <c r="AB90"/>
      <c r="AC90"/>
      <c r="AD90"/>
    </row>
    <row r="91" spans="1:30" ht="11.25" customHeight="1">
      <c r="A91" s="115">
        <v>-111</v>
      </c>
      <c r="B91" s="116">
        <f>IF(J63=H61,H65,IF(J63=H65,H61,0))</f>
        <v>5909</v>
      </c>
      <c r="C91" s="121" t="str">
        <f>IF(K63=I61,I65,IF(K63=I65,I61,0))</f>
        <v>Гилемханов Ленар</v>
      </c>
      <c r="D91" s="122"/>
      <c r="E91" s="115"/>
      <c r="F91" s="115"/>
      <c r="G91" s="115"/>
      <c r="H91" s="115"/>
      <c r="I91" s="45" t="s">
        <v>17</v>
      </c>
      <c r="J91" s="45"/>
      <c r="K91" s="115"/>
      <c r="L91" s="115"/>
      <c r="M91" s="115"/>
      <c r="N91" s="115"/>
      <c r="O91" s="115"/>
      <c r="P91" s="115"/>
      <c r="Q91" s="45" t="s">
        <v>20</v>
      </c>
      <c r="R91" s="45"/>
      <c r="S91" s="115"/>
      <c r="T91"/>
      <c r="U91"/>
      <c r="V91"/>
      <c r="W91"/>
      <c r="X91"/>
      <c r="Y91"/>
      <c r="Z91"/>
      <c r="AA91"/>
      <c r="AB91"/>
      <c r="AC91"/>
      <c r="AD91"/>
    </row>
    <row r="92" spans="1:30" ht="6" customHeight="1">
      <c r="A92"/>
      <c r="B92" s="115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</sheetData>
  <sheetProtection sheet="1"/>
  <mergeCells count="3">
    <mergeCell ref="A3:S3"/>
    <mergeCell ref="A1:S1"/>
    <mergeCell ref="A2:S2"/>
  </mergeCells>
  <conditionalFormatting sqref="E1:N3 Q1:S91 A4:A91 B4:B92 C4:P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RowColHeaders="0" view="pageBreakPreview" zoomScale="97" zoomScaleNormal="77" zoomScaleSheetLayoutView="97" zoomScalePageLayoutView="0" workbookViewId="0" topLeftCell="A1">
      <selection activeCell="E105" sqref="E105"/>
    </sheetView>
  </sheetViews>
  <sheetFormatPr defaultColWidth="9.00390625" defaultRowHeight="6" customHeight="1"/>
  <cols>
    <col min="1" max="1" width="5.00390625" style="160" customWidth="1"/>
    <col min="2" max="2" width="3.75390625" style="160" customWidth="1"/>
    <col min="3" max="3" width="9.75390625" style="160" customWidth="1"/>
    <col min="4" max="4" width="3.75390625" style="160" customWidth="1"/>
    <col min="5" max="5" width="8.75390625" style="160" customWidth="1"/>
    <col min="6" max="6" width="3.75390625" style="160" customWidth="1"/>
    <col min="7" max="7" width="9.75390625" style="160" customWidth="1"/>
    <col min="8" max="8" width="3.75390625" style="160" customWidth="1"/>
    <col min="9" max="9" width="8.75390625" style="160" customWidth="1"/>
    <col min="10" max="10" width="3.75390625" style="160" customWidth="1"/>
    <col min="11" max="11" width="9.75390625" style="160" customWidth="1"/>
    <col min="12" max="12" width="3.75390625" style="160" customWidth="1"/>
    <col min="13" max="13" width="8.75390625" style="160" customWidth="1"/>
    <col min="14" max="14" width="3.75390625" style="160" customWidth="1"/>
    <col min="15" max="15" width="9.75390625" style="160" customWidth="1"/>
    <col min="16" max="16" width="3.75390625" style="160" customWidth="1"/>
    <col min="17" max="17" width="9.75390625" style="160" customWidth="1"/>
    <col min="18" max="18" width="3.75390625" style="160" customWidth="1"/>
    <col min="19" max="19" width="15.75390625" style="160" customWidth="1"/>
    <col min="20" max="30" width="9.125" style="159" customWidth="1"/>
    <col min="31" max="16384" width="9.125" style="160" customWidth="1"/>
  </cols>
  <sheetData>
    <row r="1" spans="1:19" ht="10.5" customHeight="1">
      <c r="A1" s="158" t="str">
        <f>СпМ2001!A1</f>
        <v>Юношеское Открытое Первенство города Уфа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0.5" customHeight="1">
      <c r="A2" s="158" t="str">
        <f>СпМ2001!A2</f>
        <v>Юноши 2001 г.р. и мл.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0.5" customHeight="1">
      <c r="A3" s="161">
        <f>СпМ2001!A3</f>
        <v>42436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30" ht="10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>
        <v>-151</v>
      </c>
      <c r="N4" s="116">
        <f>IF(F8=D6,D10,IF(F8=D10,D6,0))</f>
        <v>5742</v>
      </c>
      <c r="O4" s="117" t="str">
        <f>IF(G8=E6,E10,IF(G8=E10,E6,0))</f>
        <v>Галиханов Динислам</v>
      </c>
      <c r="P4" s="55"/>
      <c r="Q4" s="115"/>
      <c r="R4" s="115"/>
      <c r="S4" s="115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1:30" ht="10.5" customHeight="1">
      <c r="A5" s="115">
        <v>-96</v>
      </c>
      <c r="B5" s="116">
        <f>IF('м2001с3'!H9='м2001с3'!F7,'м2001с3'!F11,IF('м2001с3'!H9='м2001с3'!F11,'м2001с3'!F7,0))</f>
        <v>4369</v>
      </c>
      <c r="C5" s="117" t="str">
        <f>IF('м2001с3'!I9='м2001с3'!G7,'м2001с3'!G11,IF('м2001с3'!I9='м2001с3'!G11,'м2001с3'!G7,0))</f>
        <v>Русских Данил</v>
      </c>
      <c r="D5" s="55"/>
      <c r="E5" s="115"/>
      <c r="F5" s="115"/>
      <c r="G5" s="115">
        <v>-143</v>
      </c>
      <c r="H5" s="116">
        <f>IF('м2001с3'!N85='м2001с3'!L84,'м2001с3'!L86,IF('м2001с3'!N85='м2001с3'!L86,'м2001с3'!L84,0))</f>
        <v>5888</v>
      </c>
      <c r="I5" s="117" t="str">
        <f>IF('м2001с3'!O85='м2001с3'!M84,'м2001с3'!M86,IF('м2001с3'!O85='м2001с3'!M86,'м2001с3'!M84,0))</f>
        <v>Гирфанов Ильяс</v>
      </c>
      <c r="J5" s="55"/>
      <c r="K5" s="115"/>
      <c r="L5" s="115"/>
      <c r="M5" s="115"/>
      <c r="N5" s="115"/>
      <c r="O5" s="118">
        <v>154</v>
      </c>
      <c r="P5" s="63">
        <v>5742</v>
      </c>
      <c r="Q5" s="136" t="s">
        <v>92</v>
      </c>
      <c r="R5" s="137"/>
      <c r="S5" s="115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1:30" ht="10.5" customHeight="1">
      <c r="A6" s="115"/>
      <c r="B6" s="115"/>
      <c r="C6" s="118">
        <v>147</v>
      </c>
      <c r="D6" s="63">
        <v>4369</v>
      </c>
      <c r="E6" s="136" t="s">
        <v>83</v>
      </c>
      <c r="F6" s="137"/>
      <c r="G6" s="115"/>
      <c r="H6" s="115"/>
      <c r="I6" s="118">
        <v>146</v>
      </c>
      <c r="J6" s="63">
        <v>5888</v>
      </c>
      <c r="K6" s="136" t="s">
        <v>99</v>
      </c>
      <c r="L6" s="137"/>
      <c r="M6" s="115">
        <v>-152</v>
      </c>
      <c r="N6" s="116">
        <f>IF(F16=D14,D18,IF(F16=D18,D14,0))</f>
        <v>6188</v>
      </c>
      <c r="O6" s="121" t="str">
        <f>IF(G16=E14,E18,IF(G16=E18,E14,0))</f>
        <v>Хамматов Рафаэль</v>
      </c>
      <c r="P6" s="122"/>
      <c r="Q6" s="45" t="s">
        <v>27</v>
      </c>
      <c r="R6" s="45"/>
      <c r="S6" s="115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10.5" customHeight="1">
      <c r="A7" s="115">
        <v>-97</v>
      </c>
      <c r="B7" s="116">
        <f>IF('м2001с3'!H17='м2001с3'!F15,'м2001с3'!F19,IF('м2001с3'!H17='м2001с3'!F19,'м2001с3'!F15,0))</f>
        <v>6183</v>
      </c>
      <c r="C7" s="121" t="str">
        <f>IF('м2001с3'!I17='м2001с3'!G15,'м2001с3'!G19,IF('м2001с3'!I17='м2001с3'!G19,'м2001с3'!G15,0))</f>
        <v>Фазлыев Айваз</v>
      </c>
      <c r="D7" s="122"/>
      <c r="E7" s="118"/>
      <c r="F7" s="139"/>
      <c r="G7" s="115">
        <v>-144</v>
      </c>
      <c r="H7" s="116">
        <f>IF('м2001с3'!N89='м2001с3'!L88,'м2001с3'!L90,IF('м2001с3'!N89='м2001с3'!L90,'м2001с3'!L88,0))</f>
        <v>5654</v>
      </c>
      <c r="I7" s="121" t="str">
        <f>IF('м2001с3'!O89='м2001с3'!M88,'м2001с3'!M90,IF('м2001с3'!O89='м2001с3'!M90,'м2001с3'!M88,0))</f>
        <v>Якупов Марат</v>
      </c>
      <c r="J7" s="122"/>
      <c r="K7" s="45" t="s">
        <v>21</v>
      </c>
      <c r="L7" s="45"/>
      <c r="M7" s="115"/>
      <c r="N7" s="115"/>
      <c r="O7" s="115">
        <v>-154</v>
      </c>
      <c r="P7" s="116">
        <f>IF(P5=N4,N6,IF(P5=N6,N4,0))</f>
        <v>6188</v>
      </c>
      <c r="Q7" s="117" t="str">
        <f>IF(Q5=O4,O6,IF(Q5=O6,O4,0))</f>
        <v>Хамматов Рафаэль</v>
      </c>
      <c r="R7" s="55"/>
      <c r="S7" s="115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</row>
    <row r="8" spans="1:30" ht="10.5" customHeight="1">
      <c r="A8" s="115"/>
      <c r="B8" s="115"/>
      <c r="C8" s="115"/>
      <c r="D8" s="115"/>
      <c r="E8" s="118">
        <v>151</v>
      </c>
      <c r="F8" s="63">
        <v>4369</v>
      </c>
      <c r="G8" s="136" t="s">
        <v>83</v>
      </c>
      <c r="H8" s="137"/>
      <c r="I8" s="115">
        <v>-146</v>
      </c>
      <c r="J8" s="116">
        <f>IF(J6=H5,H7,IF(J6=H7,H5,0))</f>
        <v>5654</v>
      </c>
      <c r="K8" s="117" t="str">
        <f>IF(K6=I5,I7,IF(K6=I7,I5,0))</f>
        <v>Якупов Марат</v>
      </c>
      <c r="L8" s="55"/>
      <c r="M8" s="115"/>
      <c r="N8" s="115"/>
      <c r="O8" s="115"/>
      <c r="P8" s="115"/>
      <c r="Q8" s="45" t="s">
        <v>29</v>
      </c>
      <c r="R8" s="45"/>
      <c r="S8" s="115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</row>
    <row r="9" spans="1:30" ht="10.5" customHeight="1">
      <c r="A9" s="115">
        <v>-98</v>
      </c>
      <c r="B9" s="116">
        <f>IF('м2001с3'!H25='м2001с3'!F23,'м2001с3'!F27,IF('м2001с3'!H25='м2001с3'!F27,'м2001с3'!F23,0))</f>
        <v>5742</v>
      </c>
      <c r="C9" s="117" t="str">
        <f>IF('м2001с3'!I25='м2001с3'!G23,'м2001с3'!G27,IF('м2001с3'!I25='м2001с3'!G27,'м2001с3'!G23,0))</f>
        <v>Галиханов Динислам</v>
      </c>
      <c r="D9" s="137"/>
      <c r="E9" s="118"/>
      <c r="F9" s="122"/>
      <c r="G9" s="118"/>
      <c r="H9" s="139"/>
      <c r="I9" s="115"/>
      <c r="J9" s="45"/>
      <c r="K9" s="45" t="s">
        <v>22</v>
      </c>
      <c r="L9" s="45"/>
      <c r="M9" s="115">
        <v>-147</v>
      </c>
      <c r="N9" s="116">
        <f>IF(D6=B5,B7,IF(D6=B7,B5,0))</f>
        <v>6183</v>
      </c>
      <c r="O9" s="117" t="str">
        <f>IF(E6=C5,C7,IF(E6=C7,C5,0))</f>
        <v>Фазлыев Айваз</v>
      </c>
      <c r="P9" s="55"/>
      <c r="Q9" s="115"/>
      <c r="R9" s="115"/>
      <c r="S9" s="115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</row>
    <row r="10" spans="1:30" ht="10.5" customHeight="1">
      <c r="A10" s="115"/>
      <c r="B10" s="115"/>
      <c r="C10" s="118">
        <v>148</v>
      </c>
      <c r="D10" s="63">
        <v>5742</v>
      </c>
      <c r="E10" s="148" t="s">
        <v>92</v>
      </c>
      <c r="F10" s="115"/>
      <c r="G10" s="118"/>
      <c r="H10" s="139"/>
      <c r="I10" s="115"/>
      <c r="J10" s="115"/>
      <c r="K10" s="115"/>
      <c r="L10" s="115"/>
      <c r="M10" s="115"/>
      <c r="N10" s="115"/>
      <c r="O10" s="118">
        <v>155</v>
      </c>
      <c r="P10" s="63">
        <v>6183</v>
      </c>
      <c r="Q10" s="136" t="s">
        <v>107</v>
      </c>
      <c r="R10" s="137"/>
      <c r="S10" s="115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</row>
    <row r="11" spans="1:30" ht="10.5" customHeight="1">
      <c r="A11" s="115">
        <v>-99</v>
      </c>
      <c r="B11" s="116">
        <f>IF('м2001с3'!H33='м2001с3'!F31,'м2001с3'!F35,IF('м2001с3'!H33='м2001с3'!F35,'м2001с3'!F31,0))</f>
        <v>5902</v>
      </c>
      <c r="C11" s="121" t="str">
        <f>IF('м2001с3'!I33='м2001с3'!G31,'м2001с3'!G35,IF('м2001с3'!I33='м2001с3'!G35,'м2001с3'!G31,0))</f>
        <v>Воронин Олег</v>
      </c>
      <c r="D11" s="122"/>
      <c r="E11" s="115"/>
      <c r="F11" s="115"/>
      <c r="G11" s="118"/>
      <c r="H11" s="139"/>
      <c r="I11" s="115"/>
      <c r="J11" s="115"/>
      <c r="K11" s="115"/>
      <c r="L11" s="115"/>
      <c r="M11" s="115">
        <v>-148</v>
      </c>
      <c r="N11" s="116">
        <f>IF(D10=B9,B11,IF(D10=B11,B9,0))</f>
        <v>5902</v>
      </c>
      <c r="O11" s="121" t="str">
        <f>IF(E10=C9,C11,IF(E10=C11,C9,0))</f>
        <v>Воронин Олег</v>
      </c>
      <c r="P11" s="122"/>
      <c r="Q11" s="118"/>
      <c r="R11" s="139"/>
      <c r="S11" s="139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</row>
    <row r="12" spans="1:30" ht="10.5" customHeight="1">
      <c r="A12" s="115"/>
      <c r="B12" s="115"/>
      <c r="C12" s="115"/>
      <c r="D12" s="115"/>
      <c r="E12" s="139"/>
      <c r="F12" s="139"/>
      <c r="G12" s="118">
        <v>153</v>
      </c>
      <c r="H12" s="63">
        <v>4369</v>
      </c>
      <c r="I12" s="136" t="s">
        <v>83</v>
      </c>
      <c r="J12" s="137"/>
      <c r="K12" s="115"/>
      <c r="L12" s="115"/>
      <c r="M12" s="115"/>
      <c r="N12" s="115"/>
      <c r="O12" s="115"/>
      <c r="P12" s="115"/>
      <c r="Q12" s="118">
        <v>157</v>
      </c>
      <c r="R12" s="128">
        <v>5537</v>
      </c>
      <c r="S12" s="136" t="s">
        <v>93</v>
      </c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</row>
    <row r="13" spans="1:30" ht="10.5" customHeight="1">
      <c r="A13" s="115">
        <v>-100</v>
      </c>
      <c r="B13" s="116">
        <f>IF('м2001с3'!H41='м2001с3'!F39,'м2001с3'!F43,IF('м2001с3'!H41='м2001с3'!F43,'м2001с3'!F39,0))</f>
        <v>5187</v>
      </c>
      <c r="C13" s="117" t="str">
        <f>IF('м2001с3'!I41='м2001с3'!G39,'м2001с3'!G43,IF('м2001с3'!I41='м2001с3'!G43,'м2001с3'!G39,0))</f>
        <v>Зарипов Вадим</v>
      </c>
      <c r="D13" s="137"/>
      <c r="E13" s="115"/>
      <c r="F13" s="115"/>
      <c r="G13" s="118"/>
      <c r="H13" s="122"/>
      <c r="I13" s="45" t="s">
        <v>23</v>
      </c>
      <c r="J13" s="45"/>
      <c r="K13" s="115"/>
      <c r="L13" s="115"/>
      <c r="M13" s="115">
        <v>-149</v>
      </c>
      <c r="N13" s="116">
        <f>IF(D14=B13,B15,IF(D14=B15,B13,0))</f>
        <v>5537</v>
      </c>
      <c r="O13" s="117" t="str">
        <f>IF(E14=C13,C15,IF(E14=C15,C13,0))</f>
        <v>Балберов Илья</v>
      </c>
      <c r="P13" s="137"/>
      <c r="Q13" s="118"/>
      <c r="R13" s="48"/>
      <c r="S13" s="48" t="s">
        <v>24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0" ht="10.5" customHeight="1">
      <c r="A14" s="115"/>
      <c r="B14" s="115"/>
      <c r="C14" s="118">
        <v>149</v>
      </c>
      <c r="D14" s="63">
        <v>5187</v>
      </c>
      <c r="E14" s="136" t="s">
        <v>94</v>
      </c>
      <c r="F14" s="137"/>
      <c r="G14" s="118"/>
      <c r="H14" s="139"/>
      <c r="I14" s="115"/>
      <c r="J14" s="115"/>
      <c r="K14" s="115"/>
      <c r="L14" s="115"/>
      <c r="M14" s="115"/>
      <c r="N14" s="115"/>
      <c r="O14" s="118">
        <v>156</v>
      </c>
      <c r="P14" s="63">
        <v>5537</v>
      </c>
      <c r="Q14" s="148" t="s">
        <v>93</v>
      </c>
      <c r="R14" s="115"/>
      <c r="S14" s="115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0" ht="10.5" customHeight="1">
      <c r="A15" s="115">
        <v>-101</v>
      </c>
      <c r="B15" s="116">
        <f>IF('м2001с3'!H49='м2001с3'!F47,'м2001с3'!F51,IF('м2001с3'!H49='м2001с3'!F51,'м2001с3'!F47,0))</f>
        <v>5537</v>
      </c>
      <c r="C15" s="121" t="str">
        <f>IF('м2001с3'!I49='м2001с3'!G47,'м2001с3'!G51,IF('м2001с3'!I49='м2001с3'!G51,'м2001с3'!G47,0))</f>
        <v>Балберов Илья</v>
      </c>
      <c r="D15" s="122"/>
      <c r="E15" s="118"/>
      <c r="F15" s="139"/>
      <c r="G15" s="118"/>
      <c r="H15" s="139"/>
      <c r="I15" s="115"/>
      <c r="J15" s="115"/>
      <c r="K15" s="115"/>
      <c r="L15" s="115"/>
      <c r="M15" s="115">
        <v>-150</v>
      </c>
      <c r="N15" s="116">
        <f>IF(D18=B17,B19,IF(D18=B19,B17,0))</f>
        <v>5951</v>
      </c>
      <c r="O15" s="121" t="str">
        <f>IF(E18=C17,C19,IF(E18=C19,C17,0))</f>
        <v>Салимбаев Дмитрий</v>
      </c>
      <c r="P15" s="122"/>
      <c r="Q15" s="115">
        <v>-157</v>
      </c>
      <c r="R15" s="116">
        <f>IF(R12=P10,P14,IF(R12=P14,P10,0))</f>
        <v>6183</v>
      </c>
      <c r="S15" s="117" t="str">
        <f>IF(S12=Q10,Q14,IF(S12=Q14,Q10,0))</f>
        <v>Фазлыев Айваз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ht="10.5" customHeight="1">
      <c r="A16" s="115"/>
      <c r="B16" s="115"/>
      <c r="C16" s="115"/>
      <c r="D16" s="115"/>
      <c r="E16" s="118">
        <v>152</v>
      </c>
      <c r="F16" s="63">
        <v>5187</v>
      </c>
      <c r="G16" s="148" t="s">
        <v>94</v>
      </c>
      <c r="H16" s="137"/>
      <c r="I16" s="115"/>
      <c r="J16" s="115"/>
      <c r="K16" s="115">
        <v>-155</v>
      </c>
      <c r="L16" s="116">
        <f>IF(P10=N9,N11,IF(P10=N11,N9,0))</f>
        <v>5902</v>
      </c>
      <c r="M16" s="117" t="str">
        <f>IF(Q10=O9,O11,IF(Q10=O11,O9,0))</f>
        <v>Воронин Олег</v>
      </c>
      <c r="N16" s="55"/>
      <c r="O16" s="139"/>
      <c r="P16" s="139"/>
      <c r="Q16" s="115"/>
      <c r="R16" s="115"/>
      <c r="S16" s="45" t="s">
        <v>26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1:30" ht="10.5" customHeight="1">
      <c r="A17" s="115">
        <v>-102</v>
      </c>
      <c r="B17" s="116">
        <f>IF('м2001с3'!H57='м2001с3'!F55,'м2001с3'!F59,IF('м2001с3'!H57='м2001с3'!F59,'м2001с3'!F55,0))</f>
        <v>5951</v>
      </c>
      <c r="C17" s="117" t="str">
        <f>IF('м2001с3'!I57='м2001с3'!G55,'м2001с3'!G59,IF('м2001с3'!I57='м2001с3'!G59,'м2001с3'!G55,0))</f>
        <v>Салимбаев Дмитрий</v>
      </c>
      <c r="D17" s="137"/>
      <c r="E17" s="118"/>
      <c r="F17" s="122"/>
      <c r="G17" s="139"/>
      <c r="H17" s="139"/>
      <c r="I17" s="115"/>
      <c r="J17" s="115"/>
      <c r="K17" s="115"/>
      <c r="L17" s="115"/>
      <c r="M17" s="118">
        <v>158</v>
      </c>
      <c r="N17" s="63">
        <v>5951</v>
      </c>
      <c r="O17" s="136" t="s">
        <v>88</v>
      </c>
      <c r="P17" s="137"/>
      <c r="Q17" s="115"/>
      <c r="R17" s="115"/>
      <c r="S17" s="115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1:30" ht="10.5" customHeight="1">
      <c r="A18" s="115"/>
      <c r="B18" s="115"/>
      <c r="C18" s="118">
        <v>150</v>
      </c>
      <c r="D18" s="63">
        <v>6188</v>
      </c>
      <c r="E18" s="148" t="s">
        <v>112</v>
      </c>
      <c r="F18" s="115"/>
      <c r="G18" s="115">
        <v>-153</v>
      </c>
      <c r="H18" s="116">
        <f>IF(H12=F8,F16,IF(H12=F16,F8,0))</f>
        <v>5187</v>
      </c>
      <c r="I18" s="117" t="str">
        <f>IF(I12=G8,G16,IF(I12=G16,G8,0))</f>
        <v>Зарипов Вадим</v>
      </c>
      <c r="J18" s="55"/>
      <c r="K18" s="115">
        <v>-156</v>
      </c>
      <c r="L18" s="116">
        <f>IF(P14=N13,N15,IF(P14=N15,N13,0))</f>
        <v>5951</v>
      </c>
      <c r="M18" s="121" t="str">
        <f>IF(Q14=O13,O15,IF(Q14=O15,O13,0))</f>
        <v>Салимбаев Дмитрий</v>
      </c>
      <c r="N18" s="122"/>
      <c r="O18" s="45" t="s">
        <v>28</v>
      </c>
      <c r="P18" s="45"/>
      <c r="Q18" s="115"/>
      <c r="R18" s="115"/>
      <c r="S18" s="115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1:30" ht="10.5" customHeight="1">
      <c r="A19" s="115">
        <v>-103</v>
      </c>
      <c r="B19" s="116">
        <f>IF('м2001с3'!H65='м2001с3'!F63,'м2001с3'!F67,IF('м2001с3'!H65='м2001с3'!F67,'м2001с3'!F63,0))</f>
        <v>6188</v>
      </c>
      <c r="C19" s="121" t="str">
        <f>IF('м2001с3'!I65='м2001с3'!G63,'м2001с3'!G67,IF('м2001с3'!I65='м2001с3'!G67,'м2001с3'!G63,0))</f>
        <v>Хамматов Рафаэль</v>
      </c>
      <c r="D19" s="122"/>
      <c r="E19" s="115"/>
      <c r="F19" s="115"/>
      <c r="G19" s="115"/>
      <c r="H19" s="115"/>
      <c r="I19" s="45" t="s">
        <v>25</v>
      </c>
      <c r="J19" s="45"/>
      <c r="K19" s="115"/>
      <c r="L19" s="115"/>
      <c r="M19" s="115">
        <v>-158</v>
      </c>
      <c r="N19" s="116">
        <f>IF(N17=L16,L18,IF(N17=L18,L16,0))</f>
        <v>5902</v>
      </c>
      <c r="O19" s="117" t="str">
        <f>IF(O17=M16,M18,IF(O17=M18,M16,0))</f>
        <v>Воронин Олег</v>
      </c>
      <c r="P19" s="55"/>
      <c r="Q19" s="115"/>
      <c r="R19" s="115"/>
      <c r="S19" s="115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:30" ht="10.5" customHeight="1">
      <c r="A20" s="115"/>
      <c r="B20" s="115"/>
      <c r="C20" s="115"/>
      <c r="D20" s="115"/>
      <c r="E20" s="139"/>
      <c r="F20" s="139"/>
      <c r="G20" s="115"/>
      <c r="H20" s="115"/>
      <c r="I20" s="115"/>
      <c r="J20" s="115"/>
      <c r="K20" s="115"/>
      <c r="L20" s="115"/>
      <c r="M20" s="115"/>
      <c r="N20" s="115"/>
      <c r="O20" s="45" t="s">
        <v>30</v>
      </c>
      <c r="P20" s="45"/>
      <c r="Q20" s="115"/>
      <c r="R20" s="115"/>
      <c r="S20" s="115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0" ht="10.5" customHeight="1">
      <c r="A21" s="115">
        <v>-80</v>
      </c>
      <c r="B21" s="116">
        <f>IF('м2001с3'!F7='м2001с3'!D6,'м2001с3'!D8,IF('м2001с3'!F7='м2001с3'!D8,'м2001с3'!D6,0))</f>
        <v>5751</v>
      </c>
      <c r="C21" s="117" t="str">
        <f>IF('м2001с3'!G7='м2001с3'!E6,'м2001с3'!E8,IF('м2001с3'!G7='м2001с3'!E8,'м2001с3'!E6,0))</f>
        <v>Горшков Вадим</v>
      </c>
      <c r="D21" s="137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>
        <v>-171</v>
      </c>
      <c r="P21" s="116">
        <f>IF(H28=F24,F32,IF(H28=F32,F24,0))</f>
        <v>6186</v>
      </c>
      <c r="Q21" s="117" t="str">
        <f>IF(I28=G24,G32,IF(I28=G32,G24,0))</f>
        <v>Сафин Тимур</v>
      </c>
      <c r="R21" s="55"/>
      <c r="S21" s="115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0" ht="10.5" customHeight="1">
      <c r="A22" s="115"/>
      <c r="B22" s="115"/>
      <c r="C22" s="118">
        <v>159</v>
      </c>
      <c r="D22" s="63">
        <v>5699</v>
      </c>
      <c r="E22" s="136" t="s">
        <v>82</v>
      </c>
      <c r="F22" s="137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8">
        <v>174</v>
      </c>
      <c r="R22" s="128">
        <v>6187</v>
      </c>
      <c r="S22" s="136" t="s">
        <v>111</v>
      </c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0" ht="10.5" customHeight="1">
      <c r="A23" s="115">
        <v>-81</v>
      </c>
      <c r="B23" s="116">
        <f>IF('м2001с3'!F11='м2001с3'!D10,'м2001с3'!D12,IF('м2001с3'!F11='м2001с3'!D12,'м2001с3'!D10,0))</f>
        <v>5699</v>
      </c>
      <c r="C23" s="121" t="str">
        <f>IF('м2001с3'!G11='м2001с3'!E10,'м2001с3'!E12,IF('м2001с3'!G11='м2001с3'!E12,'м2001с3'!E10,0))</f>
        <v>Чекалов Родион</v>
      </c>
      <c r="D23" s="122"/>
      <c r="E23" s="118"/>
      <c r="F23" s="139"/>
      <c r="G23" s="115"/>
      <c r="H23" s="115"/>
      <c r="I23" s="115"/>
      <c r="J23" s="115"/>
      <c r="K23" s="115"/>
      <c r="L23" s="115"/>
      <c r="M23" s="115"/>
      <c r="N23" s="115"/>
      <c r="O23" s="115">
        <v>-172</v>
      </c>
      <c r="P23" s="116">
        <f>IF(H44=F40,F48,IF(H44=F48,F40,0))</f>
        <v>6187</v>
      </c>
      <c r="Q23" s="121" t="str">
        <f>IF(I44=G40,G48,IF(I44=G48,G40,0))</f>
        <v>Шангараев Ильшат</v>
      </c>
      <c r="R23" s="45"/>
      <c r="S23" s="45" t="s">
        <v>116</v>
      </c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0" ht="10.5" customHeight="1">
      <c r="A24" s="115"/>
      <c r="B24" s="115"/>
      <c r="C24" s="115"/>
      <c r="D24" s="115"/>
      <c r="E24" s="118">
        <v>167</v>
      </c>
      <c r="F24" s="63">
        <v>5699</v>
      </c>
      <c r="G24" s="136" t="s">
        <v>82</v>
      </c>
      <c r="H24" s="137"/>
      <c r="I24" s="115"/>
      <c r="J24" s="115"/>
      <c r="K24" s="115"/>
      <c r="L24" s="115"/>
      <c r="M24" s="115"/>
      <c r="N24" s="115"/>
      <c r="O24" s="115"/>
      <c r="P24" s="115"/>
      <c r="Q24" s="115">
        <v>-174</v>
      </c>
      <c r="R24" s="116">
        <f>IF(R22=P21,P23,IF(R22=P23,P21,0))</f>
        <v>6186</v>
      </c>
      <c r="S24" s="117" t="str">
        <f>IF(S22=Q21,Q23,IF(S22=Q23,Q21,0))</f>
        <v>Сафин Тимур</v>
      </c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0" ht="10.5" customHeight="1">
      <c r="A25" s="115">
        <v>-82</v>
      </c>
      <c r="B25" s="116">
        <f>IF('м2001с3'!F15='м2001с3'!D14,'м2001с3'!D16,IF('м2001с3'!F15='м2001с3'!D16,'м2001с3'!D14,0))</f>
        <v>6182</v>
      </c>
      <c r="C25" s="117" t="str">
        <f>IF('м2001с3'!G15='м2001с3'!E14,'м2001с3'!E16,IF('м2001с3'!G15='м2001с3'!E16,'м2001с3'!E14,0))</f>
        <v>Фазылов Эмиль</v>
      </c>
      <c r="D25" s="137"/>
      <c r="E25" s="118"/>
      <c r="F25" s="122"/>
      <c r="G25" s="118"/>
      <c r="H25" s="139"/>
      <c r="I25" s="115"/>
      <c r="J25" s="115"/>
      <c r="K25" s="115"/>
      <c r="L25" s="115"/>
      <c r="M25" s="115">
        <v>-167</v>
      </c>
      <c r="N25" s="116">
        <f>IF(F24=D22,D26,IF(F24=D26,D22,0))</f>
        <v>6182</v>
      </c>
      <c r="O25" s="117" t="str">
        <f>IF(G24=E22,E26,IF(G24=E26,E22,0))</f>
        <v>Фазылов Эмиль</v>
      </c>
      <c r="P25" s="55"/>
      <c r="Q25" s="153"/>
      <c r="R25" s="45"/>
      <c r="S25" s="45" t="s">
        <v>117</v>
      </c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0" ht="10.5" customHeight="1">
      <c r="A26" s="115"/>
      <c r="B26" s="115"/>
      <c r="C26" s="118">
        <v>160</v>
      </c>
      <c r="D26" s="63">
        <v>6182</v>
      </c>
      <c r="E26" s="148" t="s">
        <v>106</v>
      </c>
      <c r="F26" s="115"/>
      <c r="G26" s="118"/>
      <c r="H26" s="139"/>
      <c r="I26" s="115"/>
      <c r="J26" s="115"/>
      <c r="K26" s="115"/>
      <c r="L26" s="115"/>
      <c r="M26" s="115"/>
      <c r="N26" s="115"/>
      <c r="O26" s="118">
        <v>175</v>
      </c>
      <c r="P26" s="63">
        <v>6130</v>
      </c>
      <c r="Q26" s="136" t="s">
        <v>102</v>
      </c>
      <c r="R26" s="115"/>
      <c r="S26" s="115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0" ht="10.5" customHeight="1">
      <c r="A27" s="115">
        <v>-83</v>
      </c>
      <c r="B27" s="116">
        <f>IF('м2001с3'!F19='м2001с3'!D18,'м2001с3'!D20,IF('м2001с3'!F19='м2001с3'!D20,'м2001с3'!D18,0))</f>
        <v>6181</v>
      </c>
      <c r="C27" s="121" t="str">
        <f>IF('м2001с3'!G19='м2001с3'!E18,'м2001с3'!E20,IF('м2001с3'!G19='м2001с3'!E20,'м2001с3'!E18,0))</f>
        <v>Васиков Николай</v>
      </c>
      <c r="D27" s="122"/>
      <c r="E27" s="115"/>
      <c r="F27" s="115"/>
      <c r="G27" s="118"/>
      <c r="H27" s="139"/>
      <c r="I27" s="115"/>
      <c r="J27" s="115"/>
      <c r="K27" s="115"/>
      <c r="L27" s="115"/>
      <c r="M27" s="115">
        <v>-168</v>
      </c>
      <c r="N27" s="116">
        <f>IF(F32=D30,D34,IF(F32=D34,D30,0))</f>
        <v>6130</v>
      </c>
      <c r="O27" s="121" t="str">
        <f>IF(G32=E30,E34,IF(G32=E34,E30,0))</f>
        <v>Хатымов Марат</v>
      </c>
      <c r="P27" s="122"/>
      <c r="Q27" s="118"/>
      <c r="R27" s="115"/>
      <c r="S27" s="115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0" ht="10.5" customHeight="1">
      <c r="A28" s="115"/>
      <c r="B28" s="115"/>
      <c r="C28" s="115"/>
      <c r="D28" s="115"/>
      <c r="E28" s="139"/>
      <c r="F28" s="139"/>
      <c r="G28" s="118">
        <v>171</v>
      </c>
      <c r="H28" s="63">
        <v>5699</v>
      </c>
      <c r="I28" s="136" t="s">
        <v>82</v>
      </c>
      <c r="J28" s="137"/>
      <c r="K28" s="115"/>
      <c r="L28" s="115"/>
      <c r="M28" s="115"/>
      <c r="N28" s="115"/>
      <c r="O28" s="115"/>
      <c r="P28" s="115"/>
      <c r="Q28" s="118">
        <v>177</v>
      </c>
      <c r="R28" s="128">
        <v>5516</v>
      </c>
      <c r="S28" s="136" t="s">
        <v>89</v>
      </c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0" ht="10.5" customHeight="1">
      <c r="A29" s="115">
        <v>-84</v>
      </c>
      <c r="B29" s="116">
        <f>IF('м2001с3'!F23='м2001с3'!D22,'м2001с3'!D24,IF('м2001с3'!F23='м2001с3'!D24,'м2001с3'!D22,0))</f>
        <v>6130</v>
      </c>
      <c r="C29" s="117" t="str">
        <f>IF('м2001с3'!G23='м2001с3'!E22,'м2001с3'!E24,IF('м2001с3'!G23='м2001с3'!E24,'м2001с3'!E22,0))</f>
        <v>Хатымов Марат</v>
      </c>
      <c r="D29" s="137"/>
      <c r="E29" s="115"/>
      <c r="F29" s="115"/>
      <c r="G29" s="118"/>
      <c r="H29" s="122"/>
      <c r="I29" s="118"/>
      <c r="J29" s="139"/>
      <c r="K29" s="115"/>
      <c r="L29" s="115"/>
      <c r="M29" s="115">
        <v>-169</v>
      </c>
      <c r="N29" s="116">
        <f>IF(F40=D38,D42,IF(F40=D42,D38,0))</f>
        <v>6184</v>
      </c>
      <c r="O29" s="117" t="str">
        <f>IF(G40=E38,E42,IF(G40=E42,E38,0))</f>
        <v>Галимов Тимур</v>
      </c>
      <c r="P29" s="137"/>
      <c r="Q29" s="118"/>
      <c r="R29" s="45"/>
      <c r="S29" s="45" t="s">
        <v>118</v>
      </c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0" ht="10.5" customHeight="1">
      <c r="A30" s="115"/>
      <c r="B30" s="115"/>
      <c r="C30" s="118">
        <v>161</v>
      </c>
      <c r="D30" s="63">
        <v>6130</v>
      </c>
      <c r="E30" s="136" t="s">
        <v>102</v>
      </c>
      <c r="F30" s="137"/>
      <c r="G30" s="118"/>
      <c r="H30" s="115"/>
      <c r="I30" s="118"/>
      <c r="J30" s="139"/>
      <c r="K30" s="115"/>
      <c r="L30" s="115"/>
      <c r="M30" s="115"/>
      <c r="N30" s="115"/>
      <c r="O30" s="118">
        <v>176</v>
      </c>
      <c r="P30" s="63">
        <v>5516</v>
      </c>
      <c r="Q30" s="148" t="s">
        <v>89</v>
      </c>
      <c r="R30" s="115"/>
      <c r="S30" s="115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0" ht="10.5" customHeight="1">
      <c r="A31" s="115">
        <v>-85</v>
      </c>
      <c r="B31" s="116">
        <f>IF('м2001с3'!F27='м2001с3'!D26,'м2001с3'!D28,IF('м2001с3'!F27='м2001с3'!D28,'м2001с3'!D26,0))</f>
        <v>6185</v>
      </c>
      <c r="C31" s="121" t="str">
        <f>IF('м2001с3'!G27='м2001с3'!E26,'м2001с3'!E28,IF('м2001с3'!G27='м2001с3'!E28,'м2001с3'!E26,0))</f>
        <v>Гарипов Алмаз</v>
      </c>
      <c r="D31" s="122"/>
      <c r="E31" s="118"/>
      <c r="F31" s="139"/>
      <c r="G31" s="118"/>
      <c r="H31" s="115"/>
      <c r="I31" s="118"/>
      <c r="J31" s="139"/>
      <c r="K31" s="115"/>
      <c r="L31" s="115"/>
      <c r="M31" s="115">
        <v>-170</v>
      </c>
      <c r="N31" s="116">
        <f>IF(F48=D46,D50,IF(F48=D50,D46,0))</f>
        <v>5516</v>
      </c>
      <c r="O31" s="121" t="str">
        <f>IF(G48=E46,E50,IF(G48=E50,E46,0))</f>
        <v>Семенец Владислав</v>
      </c>
      <c r="P31" s="122"/>
      <c r="Q31" s="115">
        <v>-177</v>
      </c>
      <c r="R31" s="116">
        <f>IF(R28=P26,P30,IF(R28=P30,P26,0))</f>
        <v>6130</v>
      </c>
      <c r="S31" s="117" t="str">
        <f>IF(S28=Q26,Q30,IF(S28=Q30,Q26,0))</f>
        <v>Хатымов Марат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0" ht="10.5" customHeight="1">
      <c r="A32" s="115"/>
      <c r="B32" s="115"/>
      <c r="C32" s="115"/>
      <c r="D32" s="115"/>
      <c r="E32" s="118">
        <v>168</v>
      </c>
      <c r="F32" s="63">
        <v>6186</v>
      </c>
      <c r="G32" s="148" t="s">
        <v>110</v>
      </c>
      <c r="H32" s="139"/>
      <c r="I32" s="118"/>
      <c r="J32" s="139"/>
      <c r="K32" s="115">
        <v>-175</v>
      </c>
      <c r="L32" s="116">
        <f>IF(P26=N25,N27,IF(P26=N27,N25,0))</f>
        <v>6182</v>
      </c>
      <c r="M32" s="117" t="str">
        <f>IF(Q26=O25,O27,IF(Q26=O27,O25,0))</f>
        <v>Фазылов Эмиль</v>
      </c>
      <c r="N32" s="55"/>
      <c r="O32" s="115"/>
      <c r="P32" s="115"/>
      <c r="Q32" s="153"/>
      <c r="R32" s="153"/>
      <c r="S32" s="45" t="s">
        <v>119</v>
      </c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:30" ht="10.5" customHeight="1">
      <c r="A33" s="115">
        <v>-86</v>
      </c>
      <c r="B33" s="116">
        <f>IF('м2001с3'!F31='м2001с3'!D30,'м2001с3'!D32,IF('м2001с3'!F31='м2001с3'!D32,'м2001с3'!D30,0))</f>
        <v>6186</v>
      </c>
      <c r="C33" s="117" t="str">
        <f>IF('м2001с3'!G31='м2001с3'!E30,'м2001с3'!E32,IF('м2001с3'!G31='м2001с3'!E32,'м2001с3'!E30,0))</f>
        <v>Сафин Тимур</v>
      </c>
      <c r="D33" s="137"/>
      <c r="E33" s="118"/>
      <c r="F33" s="122"/>
      <c r="G33" s="115"/>
      <c r="H33" s="115"/>
      <c r="I33" s="118"/>
      <c r="J33" s="139"/>
      <c r="K33" s="115"/>
      <c r="L33" s="115"/>
      <c r="M33" s="118">
        <v>178</v>
      </c>
      <c r="N33" s="63">
        <v>6182</v>
      </c>
      <c r="O33" s="136" t="s">
        <v>106</v>
      </c>
      <c r="P33" s="137"/>
      <c r="Q33" s="115"/>
      <c r="R33" s="115"/>
      <c r="S33" s="115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:30" ht="10.5" customHeight="1">
      <c r="A34" s="115"/>
      <c r="B34" s="115"/>
      <c r="C34" s="118">
        <v>162</v>
      </c>
      <c r="D34" s="63">
        <v>6186</v>
      </c>
      <c r="E34" s="148" t="s">
        <v>110</v>
      </c>
      <c r="F34" s="115"/>
      <c r="G34" s="115"/>
      <c r="H34" s="115"/>
      <c r="I34" s="118"/>
      <c r="J34" s="139"/>
      <c r="K34" s="115">
        <v>-176</v>
      </c>
      <c r="L34" s="116">
        <f>IF(P30=N29,N31,IF(P30=N31,N29,0))</f>
        <v>6184</v>
      </c>
      <c r="M34" s="121" t="str">
        <f>IF(Q30=O29,O31,IF(Q30=O31,O29,0))</f>
        <v>Галимов Тимур</v>
      </c>
      <c r="N34" s="122"/>
      <c r="O34" s="45" t="s">
        <v>120</v>
      </c>
      <c r="P34" s="45"/>
      <c r="Q34" s="153"/>
      <c r="R34" s="153"/>
      <c r="S34" s="153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:30" ht="10.5" customHeight="1">
      <c r="A35" s="115">
        <v>-87</v>
      </c>
      <c r="B35" s="116">
        <f>IF('м2001с3'!F35='м2001с3'!D34,'м2001с3'!D36,IF('м2001с3'!F35='м2001с3'!D36,'м2001с3'!D34,0))</f>
        <v>5952</v>
      </c>
      <c r="C35" s="121" t="str">
        <f>IF('м2001с3'!G35='м2001с3'!E34,'м2001с3'!E36,IF('м2001с3'!G35='м2001с3'!E36,'м2001с3'!E34,0))</f>
        <v>Миргазов Анвар</v>
      </c>
      <c r="D35" s="122"/>
      <c r="E35" s="115"/>
      <c r="F35" s="115"/>
      <c r="G35" s="115"/>
      <c r="H35" s="116">
        <v>5791</v>
      </c>
      <c r="I35" s="163" t="s">
        <v>81</v>
      </c>
      <c r="J35" s="139"/>
      <c r="K35" s="45"/>
      <c r="L35" s="115"/>
      <c r="M35" s="115">
        <v>-178</v>
      </c>
      <c r="N35" s="116">
        <f>IF(N33=L32,L34,IF(N33=L34,L32,0))</f>
        <v>6184</v>
      </c>
      <c r="O35" s="117" t="str">
        <f>IF(O33=M32,M34,IF(O33=M34,M32,0))</f>
        <v>Галимов Тимур</v>
      </c>
      <c r="P35" s="55"/>
      <c r="Q35" s="115"/>
      <c r="R35" s="115"/>
      <c r="S35" s="115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:30" ht="10.5" customHeight="1">
      <c r="A36" s="115"/>
      <c r="B36" s="115"/>
      <c r="C36" s="115"/>
      <c r="D36" s="115"/>
      <c r="E36" s="139"/>
      <c r="F36" s="139"/>
      <c r="G36" s="115"/>
      <c r="H36" s="164"/>
      <c r="I36" s="165" t="s">
        <v>121</v>
      </c>
      <c r="J36" s="166"/>
      <c r="K36" s="115">
        <v>-159</v>
      </c>
      <c r="L36" s="116">
        <f>IF(D22=B21,B23,IF(D22=B23,B21,0))</f>
        <v>5751</v>
      </c>
      <c r="M36" s="117" t="str">
        <f>IF(E22=C21,C23,IF(E22=C23,C21,0))</f>
        <v>Горшков Вадим</v>
      </c>
      <c r="N36" s="55"/>
      <c r="O36" s="45" t="s">
        <v>122</v>
      </c>
      <c r="P36" s="45"/>
      <c r="Q36" s="115"/>
      <c r="R36" s="115"/>
      <c r="S36" s="115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:30" ht="10.5" customHeight="1">
      <c r="A37" s="115">
        <v>-88</v>
      </c>
      <c r="B37" s="116">
        <f>IF('м2001с3'!F39='м2001с3'!D38,'м2001с3'!D40,IF('м2001с3'!F39='м2001с3'!D40,'м2001с3'!D38,0))</f>
        <v>5917</v>
      </c>
      <c r="C37" s="117" t="str">
        <f>IF('м2001с3'!G39='м2001с3'!E38,'м2001с3'!E40,IF('м2001с3'!G39='м2001с3'!E40,'м2001с3'!E38,0))</f>
        <v>Вавилов Олег</v>
      </c>
      <c r="D37" s="137"/>
      <c r="E37" s="115"/>
      <c r="F37" s="115"/>
      <c r="G37" s="115"/>
      <c r="H37" s="139"/>
      <c r="I37" s="118">
        <v>173</v>
      </c>
      <c r="J37" s="139"/>
      <c r="K37" s="167"/>
      <c r="L37" s="115"/>
      <c r="M37" s="118">
        <v>179</v>
      </c>
      <c r="N37" s="63">
        <v>5751</v>
      </c>
      <c r="O37" s="156" t="s">
        <v>97</v>
      </c>
      <c r="P37" s="46"/>
      <c r="Q37" s="115"/>
      <c r="R37" s="115"/>
      <c r="S37" s="115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:30" ht="10.5" customHeight="1">
      <c r="A38" s="115"/>
      <c r="B38" s="115"/>
      <c r="C38" s="118">
        <v>163</v>
      </c>
      <c r="D38" s="63">
        <v>6187</v>
      </c>
      <c r="E38" s="136" t="s">
        <v>111</v>
      </c>
      <c r="F38" s="137"/>
      <c r="G38" s="115"/>
      <c r="H38" s="116">
        <v>5699</v>
      </c>
      <c r="I38" s="168" t="s">
        <v>82</v>
      </c>
      <c r="J38" s="169"/>
      <c r="K38" s="115">
        <v>-160</v>
      </c>
      <c r="L38" s="116">
        <f>IF(D26=B25,B27,IF(D26=B27,B25,0))</f>
        <v>6181</v>
      </c>
      <c r="M38" s="121" t="str">
        <f>IF(E26=C25,C27,IF(E26=C27,C25,0))</f>
        <v>Васиков Николай</v>
      </c>
      <c r="N38" s="122"/>
      <c r="O38" s="118"/>
      <c r="P38" s="139"/>
      <c r="Q38" s="153"/>
      <c r="R38" s="153"/>
      <c r="S38" s="153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:30" ht="10.5" customHeight="1">
      <c r="A39" s="115">
        <v>-89</v>
      </c>
      <c r="B39" s="116">
        <f>IF('м2001с3'!F43='м2001с3'!D42,'м2001с3'!D44,IF('м2001с3'!F43='м2001с3'!D44,'м2001с3'!D42,0))</f>
        <v>6187</v>
      </c>
      <c r="C39" s="121" t="str">
        <f>IF('м2001с3'!G43='м2001с3'!E42,'м2001с3'!E44,IF('м2001с3'!G43='м2001с3'!E44,'м2001с3'!E42,0))</f>
        <v>Шангараев Ильшат</v>
      </c>
      <c r="D39" s="122"/>
      <c r="E39" s="118"/>
      <c r="F39" s="139"/>
      <c r="G39" s="115"/>
      <c r="H39" s="115"/>
      <c r="I39" s="165" t="s">
        <v>123</v>
      </c>
      <c r="J39" s="166"/>
      <c r="K39" s="115"/>
      <c r="L39" s="115"/>
      <c r="M39" s="115"/>
      <c r="N39" s="115"/>
      <c r="O39" s="118">
        <v>183</v>
      </c>
      <c r="P39" s="63">
        <v>5751</v>
      </c>
      <c r="Q39" s="156" t="s">
        <v>97</v>
      </c>
      <c r="R39" s="46"/>
      <c r="S39" s="115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:30" ht="10.5" customHeight="1">
      <c r="A40" s="115"/>
      <c r="B40" s="115"/>
      <c r="C40" s="115"/>
      <c r="D40" s="115"/>
      <c r="E40" s="118">
        <v>169</v>
      </c>
      <c r="F40" s="63">
        <v>6187</v>
      </c>
      <c r="G40" s="136" t="s">
        <v>111</v>
      </c>
      <c r="H40" s="137"/>
      <c r="I40" s="118"/>
      <c r="J40" s="139"/>
      <c r="K40" s="115">
        <v>-161</v>
      </c>
      <c r="L40" s="116">
        <f>IF(D30=B29,B31,IF(D30=B31,B29,0))</f>
        <v>6185</v>
      </c>
      <c r="M40" s="117" t="str">
        <f>IF(E30=C29,C31,IF(E30=C31,C29,0))</f>
        <v>Гарипов Алмаз</v>
      </c>
      <c r="N40" s="137"/>
      <c r="O40" s="118"/>
      <c r="P40" s="122"/>
      <c r="Q40" s="118"/>
      <c r="R40" s="139"/>
      <c r="S40" s="115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:30" ht="10.5" customHeight="1">
      <c r="A41" s="115">
        <v>-90</v>
      </c>
      <c r="B41" s="116">
        <f>IF('м2001с3'!F47='м2001с3'!D46,'м2001с3'!D48,IF('м2001с3'!F47='м2001с3'!D48,'м2001с3'!D46,0))</f>
        <v>6184</v>
      </c>
      <c r="C41" s="117" t="str">
        <f>IF('м2001с3'!G47='м2001с3'!E46,'м2001с3'!E48,IF('м2001с3'!G47='м2001с3'!E48,'м2001с3'!E46,0))</f>
        <v>Галимов Тимур</v>
      </c>
      <c r="D41" s="137"/>
      <c r="E41" s="118"/>
      <c r="F41" s="122"/>
      <c r="G41" s="118"/>
      <c r="H41" s="139"/>
      <c r="I41" s="118"/>
      <c r="J41" s="139"/>
      <c r="K41" s="115"/>
      <c r="L41" s="115"/>
      <c r="M41" s="118">
        <v>180</v>
      </c>
      <c r="N41" s="63">
        <v>5952</v>
      </c>
      <c r="O41" s="157" t="s">
        <v>101</v>
      </c>
      <c r="P41" s="115"/>
      <c r="Q41" s="118"/>
      <c r="R41" s="139"/>
      <c r="S41" s="115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:30" ht="10.5" customHeight="1">
      <c r="A42" s="115"/>
      <c r="B42" s="115"/>
      <c r="C42" s="118">
        <v>164</v>
      </c>
      <c r="D42" s="63">
        <v>6184</v>
      </c>
      <c r="E42" s="148" t="s">
        <v>108</v>
      </c>
      <c r="F42" s="115"/>
      <c r="G42" s="118"/>
      <c r="H42" s="139"/>
      <c r="I42" s="118"/>
      <c r="J42" s="139"/>
      <c r="K42" s="115">
        <v>-162</v>
      </c>
      <c r="L42" s="116">
        <f>IF(D34=B33,B35,IF(D34=B35,B33,0))</f>
        <v>5952</v>
      </c>
      <c r="M42" s="121" t="str">
        <f>IF(E34=C33,C35,IF(E34=C35,C33,0))</f>
        <v>Миргазов Анвар</v>
      </c>
      <c r="N42" s="122"/>
      <c r="O42" s="115"/>
      <c r="P42" s="115"/>
      <c r="Q42" s="118"/>
      <c r="R42" s="139"/>
      <c r="S42" s="115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:30" ht="10.5" customHeight="1">
      <c r="A43" s="115">
        <v>-91</v>
      </c>
      <c r="B43" s="116">
        <f>IF('м2001с3'!F51='м2001с3'!D50,'м2001с3'!D52,IF('м2001с3'!F51='м2001с3'!D52,'м2001с3'!D50,0))</f>
        <v>5949</v>
      </c>
      <c r="C43" s="121" t="str">
        <f>IF('м2001с3'!G51='м2001с3'!E50,'м2001с3'!E52,IF('м2001с3'!G51='м2001с3'!E52,'м2001с3'!E50,0))</f>
        <v>Кальмин Евгений</v>
      </c>
      <c r="D43" s="122"/>
      <c r="E43" s="115"/>
      <c r="F43" s="115"/>
      <c r="G43" s="118"/>
      <c r="H43" s="139"/>
      <c r="I43" s="118"/>
      <c r="J43" s="139"/>
      <c r="K43" s="115"/>
      <c r="L43" s="115"/>
      <c r="M43" s="115"/>
      <c r="N43" s="115"/>
      <c r="O43" s="115"/>
      <c r="P43" s="115"/>
      <c r="Q43" s="118">
        <v>185</v>
      </c>
      <c r="R43" s="63">
        <v>5751</v>
      </c>
      <c r="S43" s="156" t="s">
        <v>97</v>
      </c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:30" ht="10.5" customHeight="1">
      <c r="A44" s="115"/>
      <c r="B44" s="115"/>
      <c r="C44" s="115"/>
      <c r="D44" s="115"/>
      <c r="E44" s="139"/>
      <c r="F44" s="139"/>
      <c r="G44" s="118">
        <v>172</v>
      </c>
      <c r="H44" s="63">
        <v>5791</v>
      </c>
      <c r="I44" s="148" t="s">
        <v>81</v>
      </c>
      <c r="J44" s="137"/>
      <c r="K44" s="115">
        <v>-163</v>
      </c>
      <c r="L44" s="116">
        <f>IF(D38=B37,B39,IF(D38=B39,B37,0))</f>
        <v>5917</v>
      </c>
      <c r="M44" s="117" t="str">
        <f>IF(E38=C37,C39,IF(E38=C39,C37,0))</f>
        <v>Вавилов Олег</v>
      </c>
      <c r="N44" s="55"/>
      <c r="O44" s="115"/>
      <c r="P44" s="115"/>
      <c r="Q44" s="118"/>
      <c r="R44" s="122"/>
      <c r="S44" s="45" t="s">
        <v>124</v>
      </c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:30" ht="10.5" customHeight="1">
      <c r="A45" s="115">
        <v>-92</v>
      </c>
      <c r="B45" s="116">
        <f>IF('м2001с3'!F55='м2001с3'!D54,'м2001с3'!D56,IF('м2001с3'!F55='м2001с3'!D56,'м2001с3'!D54,0))</f>
        <v>6134</v>
      </c>
      <c r="C45" s="117" t="str">
        <f>IF('м2001с3'!G55='м2001с3'!E54,'м2001с3'!E56,IF('м2001с3'!G55='м2001с3'!E56,'м2001с3'!E54,0))</f>
        <v>Идрисов Данил</v>
      </c>
      <c r="D45" s="137"/>
      <c r="E45" s="115"/>
      <c r="F45" s="115"/>
      <c r="G45" s="118"/>
      <c r="H45" s="122"/>
      <c r="I45" s="115"/>
      <c r="J45" s="115"/>
      <c r="K45" s="115"/>
      <c r="L45" s="115"/>
      <c r="M45" s="118">
        <v>181</v>
      </c>
      <c r="N45" s="63">
        <v>5917</v>
      </c>
      <c r="O45" s="156" t="s">
        <v>100</v>
      </c>
      <c r="P45" s="46"/>
      <c r="Q45" s="118"/>
      <c r="R45" s="115"/>
      <c r="S45" s="115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:30" ht="10.5" customHeight="1">
      <c r="A46" s="115"/>
      <c r="B46" s="115"/>
      <c r="C46" s="118">
        <v>165</v>
      </c>
      <c r="D46" s="63">
        <v>5516</v>
      </c>
      <c r="E46" s="136" t="s">
        <v>89</v>
      </c>
      <c r="F46" s="137"/>
      <c r="G46" s="118"/>
      <c r="H46" s="115"/>
      <c r="I46" s="115"/>
      <c r="J46" s="115"/>
      <c r="K46" s="115">
        <v>-164</v>
      </c>
      <c r="L46" s="116">
        <f>IF(D42=B41,B43,IF(D42=B43,B41,0))</f>
        <v>5949</v>
      </c>
      <c r="M46" s="121" t="str">
        <f>IF(E42=C41,C43,IF(E42=C43,C41,0))</f>
        <v>Кальмин Евгений</v>
      </c>
      <c r="N46" s="122"/>
      <c r="O46" s="118"/>
      <c r="P46" s="139"/>
      <c r="Q46" s="118"/>
      <c r="R46" s="115"/>
      <c r="S46" s="115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:30" ht="10.5" customHeight="1">
      <c r="A47" s="115">
        <v>-93</v>
      </c>
      <c r="B47" s="116">
        <f>IF('м2001с3'!F59='м2001с3'!D58,'м2001с3'!D60,IF('м2001с3'!F59='м2001с3'!D60,'м2001с3'!D58,0))</f>
        <v>5516</v>
      </c>
      <c r="C47" s="121" t="str">
        <f>IF('м2001с3'!G59='м2001с3'!E58,'м2001с3'!E60,IF('м2001с3'!G59='м2001с3'!E60,'м2001с3'!E58,0))</f>
        <v>Семенец Владислав</v>
      </c>
      <c r="D47" s="122"/>
      <c r="E47" s="118"/>
      <c r="F47" s="139"/>
      <c r="G47" s="118"/>
      <c r="H47" s="115"/>
      <c r="I47" s="115"/>
      <c r="J47" s="115"/>
      <c r="K47" s="115"/>
      <c r="L47" s="115"/>
      <c r="M47" s="115"/>
      <c r="N47" s="115"/>
      <c r="O47" s="118">
        <v>184</v>
      </c>
      <c r="P47" s="63">
        <v>5917</v>
      </c>
      <c r="Q47" s="157" t="s">
        <v>100</v>
      </c>
      <c r="R47" s="139"/>
      <c r="S47" s="115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:30" ht="10.5" customHeight="1">
      <c r="A48" s="115"/>
      <c r="B48" s="115"/>
      <c r="C48" s="115"/>
      <c r="D48" s="115"/>
      <c r="E48" s="118">
        <v>170</v>
      </c>
      <c r="F48" s="63">
        <v>5791</v>
      </c>
      <c r="G48" s="148" t="s">
        <v>81</v>
      </c>
      <c r="H48" s="139"/>
      <c r="I48" s="115"/>
      <c r="J48" s="115"/>
      <c r="K48" s="115">
        <v>-165</v>
      </c>
      <c r="L48" s="116">
        <f>IF(D46=B45,B47,IF(D46=B47,B45,0))</f>
        <v>6134</v>
      </c>
      <c r="M48" s="117" t="str">
        <f>IF(E46=C45,C47,IF(E46=C47,C45,0))</f>
        <v>Идрисов Данил</v>
      </c>
      <c r="N48" s="137"/>
      <c r="O48" s="118"/>
      <c r="P48" s="122"/>
      <c r="Q48" s="115"/>
      <c r="R48" s="115"/>
      <c r="S48" s="115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:30" ht="10.5" customHeight="1">
      <c r="A49" s="115">
        <v>-94</v>
      </c>
      <c r="B49" s="116">
        <f>IF('м2001с3'!F63='м2001с3'!D62,'м2001с3'!D64,IF('м2001с3'!F63='м2001с3'!D64,'м2001с3'!D62,0))</f>
        <v>5791</v>
      </c>
      <c r="C49" s="117" t="str">
        <f>IF('м2001с3'!G63='м2001с3'!E62,'м2001с3'!E64,IF('м2001с3'!G63='м2001с3'!E64,'м2001с3'!E62,0))</f>
        <v>Маркечко Егор</v>
      </c>
      <c r="D49" s="137"/>
      <c r="E49" s="118"/>
      <c r="F49" s="122"/>
      <c r="G49" s="115"/>
      <c r="H49" s="115"/>
      <c r="I49" s="115"/>
      <c r="J49" s="115"/>
      <c r="K49" s="115"/>
      <c r="L49" s="115"/>
      <c r="M49" s="118">
        <v>182</v>
      </c>
      <c r="N49" s="63">
        <v>6134</v>
      </c>
      <c r="O49" s="157" t="s">
        <v>104</v>
      </c>
      <c r="P49" s="115"/>
      <c r="Q49" s="115">
        <v>-185</v>
      </c>
      <c r="R49" s="116">
        <f>IF(R43=P39,P47,IF(R43=P47,P39,0))</f>
        <v>5917</v>
      </c>
      <c r="S49" s="117" t="str">
        <f>IF(S43=Q39,Q47,IF(S43=Q47,Q39,0))</f>
        <v>Вавилов Олег</v>
      </c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:30" ht="10.5" customHeight="1">
      <c r="A50" s="115"/>
      <c r="B50" s="115"/>
      <c r="C50" s="118">
        <v>166</v>
      </c>
      <c r="D50" s="63">
        <v>5791</v>
      </c>
      <c r="E50" s="148" t="s">
        <v>81</v>
      </c>
      <c r="F50" s="115"/>
      <c r="G50" s="115">
        <v>-179</v>
      </c>
      <c r="H50" s="116">
        <f>IF(N37=L36,L38,IF(N37=L38,L36,0))</f>
        <v>6181</v>
      </c>
      <c r="I50" s="117" t="str">
        <f>IF(O37=M36,M38,IF(O37=M38,M36,0))</f>
        <v>Васиков Николай</v>
      </c>
      <c r="J50" s="55"/>
      <c r="K50" s="115">
        <v>-166</v>
      </c>
      <c r="L50" s="116">
        <f>IF(D50=B49,B51,IF(D50=B51,B49,0))</f>
        <v>5916</v>
      </c>
      <c r="M50" s="121" t="str">
        <f>IF(E50=C49,C51,IF(E50=C51,C49,0))</f>
        <v>Хасипов Гайнан</v>
      </c>
      <c r="N50" s="122"/>
      <c r="O50" s="115"/>
      <c r="P50" s="115"/>
      <c r="Q50" s="153"/>
      <c r="R50" s="45"/>
      <c r="S50" s="45" t="s">
        <v>125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:30" ht="10.5" customHeight="1">
      <c r="A51" s="115">
        <v>-95</v>
      </c>
      <c r="B51" s="116">
        <f>IF('м2001с3'!F67='м2001с3'!D66,'м2001с3'!D68,IF('м2001с3'!F67='м2001с3'!D68,'м2001с3'!D66,0))</f>
        <v>5916</v>
      </c>
      <c r="C51" s="121" t="str">
        <f>IF('м2001с3'!G67='м2001с3'!E66,'м2001с3'!E68,IF('м2001с3'!G67='м2001с3'!E68,'м2001с3'!E66,0))</f>
        <v>Хасипов Гайнан</v>
      </c>
      <c r="D51" s="122"/>
      <c r="E51" s="115"/>
      <c r="F51" s="115"/>
      <c r="G51" s="115"/>
      <c r="H51" s="115"/>
      <c r="I51" s="118">
        <v>187</v>
      </c>
      <c r="J51" s="63">
        <v>6181</v>
      </c>
      <c r="K51" s="156" t="s">
        <v>105</v>
      </c>
      <c r="L51" s="46"/>
      <c r="M51" s="115"/>
      <c r="N51" s="115"/>
      <c r="O51" s="115">
        <v>-183</v>
      </c>
      <c r="P51" s="116">
        <f>IF(P39=N37,N41,IF(P39=N41,N37,0))</f>
        <v>5952</v>
      </c>
      <c r="Q51" s="117" t="str">
        <f>IF(Q39=O37,O41,IF(Q39=O41,O37,0))</f>
        <v>Миргазов Анвар</v>
      </c>
      <c r="R51" s="115"/>
      <c r="S51" s="115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:30" ht="10.5" customHeight="1">
      <c r="A52" s="115"/>
      <c r="B52" s="115"/>
      <c r="C52" s="115"/>
      <c r="D52" s="115"/>
      <c r="E52" s="139"/>
      <c r="F52" s="139"/>
      <c r="G52" s="115">
        <v>-180</v>
      </c>
      <c r="H52" s="116">
        <f>IF(N41=L40,L42,IF(N41=L42,L40,0))</f>
        <v>6185</v>
      </c>
      <c r="I52" s="121" t="str">
        <f>IF(O41=M40,M42,IF(O41=M42,M40,0))</f>
        <v>Гарипов Алмаз</v>
      </c>
      <c r="J52" s="122"/>
      <c r="K52" s="118"/>
      <c r="L52" s="139"/>
      <c r="M52" s="115"/>
      <c r="N52" s="115"/>
      <c r="O52" s="115"/>
      <c r="P52" s="115"/>
      <c r="Q52" s="118">
        <v>186</v>
      </c>
      <c r="R52" s="128">
        <v>5952</v>
      </c>
      <c r="S52" s="156" t="s">
        <v>101</v>
      </c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:30" ht="10.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8">
        <v>189</v>
      </c>
      <c r="L53" s="63">
        <v>5916</v>
      </c>
      <c r="M53" s="156" t="s">
        <v>96</v>
      </c>
      <c r="N53" s="46"/>
      <c r="O53" s="115">
        <v>-184</v>
      </c>
      <c r="P53" s="116">
        <f>IF(P47=N45,N49,IF(P47=N49,N45,0))</f>
        <v>6134</v>
      </c>
      <c r="Q53" s="121" t="str">
        <f>IF(Q47=O45,O49,IF(Q47=O49,O45,0))</f>
        <v>Идрисов Данил</v>
      </c>
      <c r="R53" s="45"/>
      <c r="S53" s="45" t="s">
        <v>126</v>
      </c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:30" ht="10.5" customHeight="1">
      <c r="A54" s="115">
        <v>-64</v>
      </c>
      <c r="B54" s="116">
        <f>IF('м2001с3'!D6='м2001с3'!B5,'м2001с3'!B7,IF('м2001с3'!D6='м2001с3'!B7,'м2001с3'!B5,0))</f>
        <v>0</v>
      </c>
      <c r="C54" s="117" t="str">
        <f>IF('м2001с3'!E6='м2001с3'!C5,'м2001с3'!C7,IF('м2001с3'!E6='м2001с3'!C7,'м2001с3'!C5,0))</f>
        <v>_</v>
      </c>
      <c r="D54" s="55"/>
      <c r="E54" s="115"/>
      <c r="F54" s="115"/>
      <c r="G54" s="115">
        <v>-181</v>
      </c>
      <c r="H54" s="116">
        <f>IF(N45=L44,L46,IF(N45=L46,L44,0))</f>
        <v>5949</v>
      </c>
      <c r="I54" s="117" t="str">
        <f>IF(O45=M44,M46,IF(O45=M46,M44,0))</f>
        <v>Кальмин Евгений</v>
      </c>
      <c r="J54" s="55"/>
      <c r="K54" s="118"/>
      <c r="L54" s="122"/>
      <c r="M54" s="45" t="s">
        <v>127</v>
      </c>
      <c r="N54" s="45"/>
      <c r="O54" s="115"/>
      <c r="P54" s="115"/>
      <c r="Q54" s="115">
        <v>-186</v>
      </c>
      <c r="R54" s="116">
        <f>IF(R52=P51,P53,IF(R52=P53,P51,0))</f>
        <v>6134</v>
      </c>
      <c r="S54" s="117" t="str">
        <f>IF(S52=Q51,Q53,IF(S52=Q53,Q51,0))</f>
        <v>Идрисов Данил</v>
      </c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:30" ht="10.5" customHeight="1">
      <c r="A55" s="115"/>
      <c r="B55" s="115"/>
      <c r="C55" s="118">
        <v>191</v>
      </c>
      <c r="D55" s="63">
        <v>6190</v>
      </c>
      <c r="E55" s="136" t="s">
        <v>114</v>
      </c>
      <c r="F55" s="137"/>
      <c r="G55" s="115"/>
      <c r="H55" s="115"/>
      <c r="I55" s="118">
        <v>188</v>
      </c>
      <c r="J55" s="63">
        <v>5916</v>
      </c>
      <c r="K55" s="157" t="s">
        <v>96</v>
      </c>
      <c r="L55" s="46"/>
      <c r="M55" s="115"/>
      <c r="N55" s="115"/>
      <c r="O55" s="115">
        <v>-187</v>
      </c>
      <c r="P55" s="116">
        <f>IF(J51=H50,H52,IF(J51=H52,H50,0))</f>
        <v>6185</v>
      </c>
      <c r="Q55" s="117" t="str">
        <f>IF(K51=I50,I52,IF(K51=I52,I50,0))</f>
        <v>Гарипов Алмаз</v>
      </c>
      <c r="R55" s="45"/>
      <c r="S55" s="45" t="s">
        <v>128</v>
      </c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:30" ht="10.5" customHeight="1">
      <c r="A56" s="115">
        <v>-65</v>
      </c>
      <c r="B56" s="116">
        <f>IF('м2001с3'!D10='м2001с3'!B9,'м2001с3'!B11,IF('м2001с3'!D10='м2001с3'!B11,'м2001с3'!B9,0))</f>
        <v>6190</v>
      </c>
      <c r="C56" s="121" t="str">
        <f>IF('м2001с3'!E10='м2001с3'!C9,'м2001с3'!C11,IF('м2001с3'!E10='м2001с3'!C11,'м2001с3'!C9,0))</f>
        <v>Черенков Илья</v>
      </c>
      <c r="D56" s="122"/>
      <c r="E56" s="118"/>
      <c r="F56" s="139"/>
      <c r="G56" s="115">
        <v>-182</v>
      </c>
      <c r="H56" s="116">
        <f>IF(N49=L48,L50,IF(N49=L50,L48,0))</f>
        <v>5916</v>
      </c>
      <c r="I56" s="121" t="str">
        <f>IF(O49=M48,M50,IF(O49=M50,M48,0))</f>
        <v>Хасипов Гайнан</v>
      </c>
      <c r="J56" s="122"/>
      <c r="K56" s="115">
        <v>-189</v>
      </c>
      <c r="L56" s="116">
        <f>IF(L53=J51,J55,IF(L53=J55,J51,0))</f>
        <v>6181</v>
      </c>
      <c r="M56" s="117" t="str">
        <f>IF(M53=K51,K55,IF(M53=K55,K51,0))</f>
        <v>Васиков Николай</v>
      </c>
      <c r="N56" s="55"/>
      <c r="O56" s="115"/>
      <c r="P56" s="115"/>
      <c r="Q56" s="118">
        <v>190</v>
      </c>
      <c r="R56" s="128">
        <v>5949</v>
      </c>
      <c r="S56" s="156" t="s">
        <v>103</v>
      </c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:30" ht="10.5" customHeight="1">
      <c r="A57" s="115"/>
      <c r="B57" s="115"/>
      <c r="C57" s="115"/>
      <c r="D57" s="115"/>
      <c r="E57" s="118">
        <v>199</v>
      </c>
      <c r="F57" s="63">
        <v>6190</v>
      </c>
      <c r="G57" s="136" t="s">
        <v>114</v>
      </c>
      <c r="H57" s="137"/>
      <c r="I57" s="115"/>
      <c r="J57" s="115"/>
      <c r="K57" s="153"/>
      <c r="L57" s="153"/>
      <c r="M57" s="45" t="s">
        <v>129</v>
      </c>
      <c r="N57" s="45"/>
      <c r="O57" s="115">
        <v>-188</v>
      </c>
      <c r="P57" s="116">
        <f>IF(J55=H54,H56,IF(J55=H56,H54,0))</f>
        <v>5949</v>
      </c>
      <c r="Q57" s="121" t="str">
        <f>IF(K55=I54,I56,IF(K55=I56,I54,0))</f>
        <v>Кальмин Евгений</v>
      </c>
      <c r="R57" s="45"/>
      <c r="S57" s="45" t="s">
        <v>130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:30" ht="10.5" customHeight="1">
      <c r="A58" s="115">
        <v>-66</v>
      </c>
      <c r="B58" s="116">
        <f>IF('м2001с3'!D14='м2001с3'!B13,'м2001с3'!B15,IF('м2001с3'!D14='м2001с3'!B15,'м2001с3'!B13,0))</f>
        <v>0</v>
      </c>
      <c r="C58" s="117" t="str">
        <f>IF('м2001с3'!E14='м2001с3'!C13,'м2001с3'!C15,IF('м2001с3'!E14='м2001с3'!C15,'м2001с3'!C13,0))</f>
        <v>_</v>
      </c>
      <c r="D58" s="137"/>
      <c r="E58" s="118"/>
      <c r="F58" s="122"/>
      <c r="G58" s="118"/>
      <c r="H58" s="139"/>
      <c r="I58" s="115">
        <v>-203</v>
      </c>
      <c r="J58" s="116">
        <f>IF(H61=F57,F65,IF(H61=F65,F57,0))</f>
        <v>0</v>
      </c>
      <c r="K58" s="117">
        <f>IF(I61=G57,G65,IF(I61=G65,G57,0))</f>
        <v>0</v>
      </c>
      <c r="L58" s="55"/>
      <c r="M58" s="115"/>
      <c r="N58" s="115"/>
      <c r="O58" s="115"/>
      <c r="P58" s="115"/>
      <c r="Q58" s="115">
        <v>-190</v>
      </c>
      <c r="R58" s="116">
        <f>IF(R56=P55,P57,IF(R56=P57,P55,0))</f>
        <v>6185</v>
      </c>
      <c r="S58" s="117" t="str">
        <f>IF(S56=Q55,Q57,IF(S56=Q57,Q55,0))</f>
        <v>Гарипов Алмаз</v>
      </c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:30" ht="10.5" customHeight="1">
      <c r="A59" s="115"/>
      <c r="B59" s="115"/>
      <c r="C59" s="118">
        <v>192</v>
      </c>
      <c r="D59" s="63"/>
      <c r="E59" s="148"/>
      <c r="F59" s="115"/>
      <c r="G59" s="118"/>
      <c r="H59" s="139"/>
      <c r="I59" s="115"/>
      <c r="J59" s="115"/>
      <c r="K59" s="118">
        <v>206</v>
      </c>
      <c r="L59" s="63"/>
      <c r="M59" s="156"/>
      <c r="N59" s="46"/>
      <c r="O59" s="115"/>
      <c r="P59" s="115"/>
      <c r="Q59" s="115"/>
      <c r="R59" s="45"/>
      <c r="S59" s="45" t="s">
        <v>131</v>
      </c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:30" ht="10.5" customHeight="1">
      <c r="A60" s="115">
        <v>-67</v>
      </c>
      <c r="B60" s="116">
        <f>IF('м2001с3'!D18='м2001с3'!B17,'м2001с3'!B19,IF('м2001с3'!D18='м2001с3'!B19,'м2001с3'!B17,0))</f>
        <v>0</v>
      </c>
      <c r="C60" s="121" t="str">
        <f>IF('м2001с3'!E18='м2001с3'!C17,'м2001с3'!C19,IF('м2001с3'!E18='м2001с3'!C19,'м2001с3'!C17,0))</f>
        <v>_</v>
      </c>
      <c r="D60" s="122"/>
      <c r="E60" s="115"/>
      <c r="F60" s="115"/>
      <c r="G60" s="118"/>
      <c r="H60" s="139"/>
      <c r="I60" s="115">
        <v>-204</v>
      </c>
      <c r="J60" s="116">
        <f>IF(H77=F73,F81,IF(H77=F81,F73,0))</f>
        <v>0</v>
      </c>
      <c r="K60" s="121">
        <f>IF(I77=G73,G81,IF(I77=G81,G73,0))</f>
        <v>0</v>
      </c>
      <c r="L60" s="122"/>
      <c r="M60" s="45" t="s">
        <v>132</v>
      </c>
      <c r="N60" s="45"/>
      <c r="O60" s="115"/>
      <c r="P60" s="115"/>
      <c r="Q60" s="115"/>
      <c r="R60" s="115"/>
      <c r="S60" s="115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:30" ht="10.5" customHeight="1">
      <c r="A61" s="115"/>
      <c r="B61" s="115"/>
      <c r="C61" s="115"/>
      <c r="D61" s="115"/>
      <c r="E61" s="139"/>
      <c r="F61" s="139"/>
      <c r="G61" s="118">
        <v>203</v>
      </c>
      <c r="H61" s="63">
        <v>6190</v>
      </c>
      <c r="I61" s="136" t="s">
        <v>114</v>
      </c>
      <c r="J61" s="137"/>
      <c r="K61" s="115">
        <v>-206</v>
      </c>
      <c r="L61" s="116">
        <f>IF(L59=J58,J60,IF(L59=J60,J58,0))</f>
        <v>0</v>
      </c>
      <c r="M61" s="117">
        <f>IF(M59=K58,K60,IF(M59=K60,K58,0))</f>
        <v>0</v>
      </c>
      <c r="N61" s="55"/>
      <c r="O61" s="115"/>
      <c r="P61" s="115"/>
      <c r="Q61" s="115"/>
      <c r="R61" s="115"/>
      <c r="S61" s="115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  <row r="62" spans="1:30" ht="10.5" customHeight="1">
      <c r="A62" s="115">
        <v>-68</v>
      </c>
      <c r="B62" s="116">
        <f>IF('м2001с3'!D22='м2001с3'!B21,'м2001с3'!B23,IF('м2001с3'!D22='м2001с3'!B23,'м2001с3'!B21,0))</f>
        <v>0</v>
      </c>
      <c r="C62" s="117" t="str">
        <f>IF('м2001с3'!E22='м2001с3'!C21,'м2001с3'!C23,IF('м2001с3'!E22='м2001с3'!C23,'м2001с3'!C21,0))</f>
        <v>_</v>
      </c>
      <c r="D62" s="137"/>
      <c r="E62" s="115"/>
      <c r="F62" s="115"/>
      <c r="G62" s="118"/>
      <c r="H62" s="122"/>
      <c r="I62" s="118"/>
      <c r="J62" s="139"/>
      <c r="K62" s="153"/>
      <c r="L62" s="153"/>
      <c r="M62" s="45" t="s">
        <v>133</v>
      </c>
      <c r="N62" s="45"/>
      <c r="O62" s="115"/>
      <c r="P62" s="115"/>
      <c r="Q62" s="115"/>
      <c r="R62" s="115"/>
      <c r="S62" s="115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</row>
    <row r="63" spans="1:30" ht="10.5" customHeight="1">
      <c r="A63" s="115"/>
      <c r="B63" s="115"/>
      <c r="C63" s="118">
        <v>193</v>
      </c>
      <c r="D63" s="63"/>
      <c r="E63" s="136"/>
      <c r="F63" s="137"/>
      <c r="G63" s="118"/>
      <c r="H63" s="115"/>
      <c r="I63" s="118"/>
      <c r="J63" s="139"/>
      <c r="K63" s="153"/>
      <c r="L63" s="153"/>
      <c r="M63" s="153"/>
      <c r="N63" s="153"/>
      <c r="O63" s="153"/>
      <c r="P63" s="153"/>
      <c r="Q63" s="153"/>
      <c r="R63" s="153"/>
      <c r="S63" s="153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</row>
    <row r="64" spans="1:30" ht="10.5" customHeight="1">
      <c r="A64" s="115">
        <v>-69</v>
      </c>
      <c r="B64" s="116">
        <f>IF('м2001с3'!D26='м2001с3'!B25,'м2001с3'!B27,IF('м2001с3'!D26='м2001с3'!B27,'м2001с3'!B25,0))</f>
        <v>0</v>
      </c>
      <c r="C64" s="121" t="str">
        <f>IF('м2001с3'!E26='м2001с3'!C25,'м2001с3'!C27,IF('м2001с3'!E26='м2001с3'!C27,'м2001с3'!C25,0))</f>
        <v>_</v>
      </c>
      <c r="D64" s="122"/>
      <c r="E64" s="118"/>
      <c r="F64" s="139"/>
      <c r="G64" s="118"/>
      <c r="H64" s="115"/>
      <c r="I64" s="118"/>
      <c r="J64" s="139"/>
      <c r="K64" s="115"/>
      <c r="L64" s="115"/>
      <c r="M64" s="115">
        <v>-199</v>
      </c>
      <c r="N64" s="116">
        <f>IF(F57=D55,D59,IF(F57=D59,D55,0))</f>
        <v>0</v>
      </c>
      <c r="O64" s="117">
        <f>IF(G57=E55,E59,IF(G57=E59,E55,0))</f>
        <v>0</v>
      </c>
      <c r="P64" s="55"/>
      <c r="Q64" s="115"/>
      <c r="R64" s="115"/>
      <c r="S64" s="115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</row>
    <row r="65" spans="1:30" ht="10.5" customHeight="1">
      <c r="A65" s="115"/>
      <c r="B65" s="115"/>
      <c r="C65" s="115"/>
      <c r="D65" s="115"/>
      <c r="E65" s="118">
        <v>200</v>
      </c>
      <c r="F65" s="63"/>
      <c r="G65" s="148"/>
      <c r="H65" s="139"/>
      <c r="I65" s="118"/>
      <c r="J65" s="139"/>
      <c r="K65" s="115"/>
      <c r="L65" s="115"/>
      <c r="M65" s="115"/>
      <c r="N65" s="115"/>
      <c r="O65" s="118">
        <v>207</v>
      </c>
      <c r="P65" s="63"/>
      <c r="Q65" s="136"/>
      <c r="R65" s="115"/>
      <c r="S65" s="115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</row>
    <row r="66" spans="1:30" ht="10.5" customHeight="1">
      <c r="A66" s="115">
        <v>-70</v>
      </c>
      <c r="B66" s="116">
        <f>IF('м2001с3'!D30='м2001с3'!B29,'м2001с3'!B31,IF('м2001с3'!D30='м2001с3'!B31,'м2001с3'!B29,0))</f>
        <v>0</v>
      </c>
      <c r="C66" s="117" t="str">
        <f>IF('м2001с3'!E30='м2001с3'!C29,'м2001с3'!C31,IF('м2001с3'!E30='м2001с3'!C31,'м2001с3'!C29,0))</f>
        <v>_</v>
      </c>
      <c r="D66" s="137"/>
      <c r="E66" s="118"/>
      <c r="F66" s="122"/>
      <c r="G66" s="115"/>
      <c r="H66" s="115"/>
      <c r="I66" s="118"/>
      <c r="J66" s="139"/>
      <c r="K66" s="115"/>
      <c r="L66" s="115"/>
      <c r="M66" s="115">
        <v>-200</v>
      </c>
      <c r="N66" s="116">
        <f>IF(F65=D63,D67,IF(F65=D67,D63,0))</f>
        <v>0</v>
      </c>
      <c r="O66" s="121">
        <f>IF(G65=E63,E67,IF(G65=E67,E63,0))</f>
        <v>0</v>
      </c>
      <c r="P66" s="122"/>
      <c r="Q66" s="118"/>
      <c r="R66" s="115"/>
      <c r="S66" s="115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</row>
    <row r="67" spans="1:30" ht="10.5" customHeight="1">
      <c r="A67" s="115"/>
      <c r="B67" s="115"/>
      <c r="C67" s="118">
        <v>194</v>
      </c>
      <c r="D67" s="63"/>
      <c r="E67" s="148"/>
      <c r="F67" s="115"/>
      <c r="G67" s="115"/>
      <c r="H67" s="115"/>
      <c r="I67" s="118"/>
      <c r="J67" s="139"/>
      <c r="K67" s="153"/>
      <c r="L67" s="153"/>
      <c r="M67" s="115"/>
      <c r="N67" s="115"/>
      <c r="O67" s="115"/>
      <c r="P67" s="115"/>
      <c r="Q67" s="118">
        <v>209</v>
      </c>
      <c r="R67" s="128"/>
      <c r="S67" s="136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</row>
    <row r="68" spans="1:30" ht="10.5" customHeight="1">
      <c r="A68" s="115">
        <v>-71</v>
      </c>
      <c r="B68" s="116">
        <f>IF('м2001с3'!D34='м2001с3'!B33,'м2001с3'!B35,IF('м2001с3'!D34='м2001с3'!B35,'м2001с3'!B33,0))</f>
        <v>0</v>
      </c>
      <c r="C68" s="121" t="str">
        <f>IF('м2001с3'!E34='м2001с3'!C33,'м2001с3'!C35,IF('м2001с3'!E34='м2001с3'!C35,'м2001с3'!C33,0))</f>
        <v>_</v>
      </c>
      <c r="D68" s="122"/>
      <c r="E68" s="115"/>
      <c r="F68" s="115"/>
      <c r="G68" s="115"/>
      <c r="H68" s="116">
        <v>6190</v>
      </c>
      <c r="I68" s="163" t="s">
        <v>114</v>
      </c>
      <c r="J68" s="139"/>
      <c r="K68" s="133"/>
      <c r="L68" s="133"/>
      <c r="M68" s="115">
        <v>-201</v>
      </c>
      <c r="N68" s="116">
        <f>IF(F73=D71,D75,IF(F73=D75,D71,0))</f>
        <v>0</v>
      </c>
      <c r="O68" s="117">
        <f>IF(G73=E71,E75,IF(G73=E75,E71,0))</f>
        <v>0</v>
      </c>
      <c r="P68" s="55"/>
      <c r="Q68" s="118"/>
      <c r="R68" s="45"/>
      <c r="S68" s="45" t="s">
        <v>134</v>
      </c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</row>
    <row r="69" spans="1:30" ht="10.5" customHeight="1">
      <c r="A69" s="115"/>
      <c r="B69" s="115"/>
      <c r="C69" s="115"/>
      <c r="D69" s="115"/>
      <c r="E69" s="139"/>
      <c r="F69" s="139"/>
      <c r="G69" s="115"/>
      <c r="H69" s="164"/>
      <c r="I69" s="165" t="s">
        <v>135</v>
      </c>
      <c r="J69" s="166"/>
      <c r="K69" s="115"/>
      <c r="L69" s="115"/>
      <c r="M69" s="115"/>
      <c r="N69" s="115"/>
      <c r="O69" s="118">
        <v>208</v>
      </c>
      <c r="P69" s="63"/>
      <c r="Q69" s="148"/>
      <c r="R69" s="115"/>
      <c r="S69" s="115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</row>
    <row r="70" spans="1:30" ht="10.5" customHeight="1">
      <c r="A70" s="115">
        <v>-72</v>
      </c>
      <c r="B70" s="116">
        <f>IF('м2001с3'!D38='м2001с3'!B37,'м2001с3'!B39,IF('м2001с3'!D38='м2001с3'!B39,'м2001с3'!B37,0))</f>
        <v>0</v>
      </c>
      <c r="C70" s="117" t="str">
        <f>IF('м2001с3'!E38='м2001с3'!C37,'м2001с3'!C39,IF('м2001с3'!E38='м2001с3'!C39,'м2001с3'!C37,0))</f>
        <v>_</v>
      </c>
      <c r="D70" s="137"/>
      <c r="E70" s="115"/>
      <c r="F70" s="115"/>
      <c r="G70" s="115"/>
      <c r="H70" s="139"/>
      <c r="I70" s="118">
        <v>205</v>
      </c>
      <c r="J70" s="139"/>
      <c r="K70" s="167"/>
      <c r="L70" s="167"/>
      <c r="M70" s="115">
        <v>-202</v>
      </c>
      <c r="N70" s="116">
        <f>IF(F81=D79,D83,IF(F81=D83,D79,0))</f>
        <v>0</v>
      </c>
      <c r="O70" s="121">
        <f>IF(G81=E79,E83,IF(G81=E83,E79,0))</f>
        <v>0</v>
      </c>
      <c r="P70" s="122"/>
      <c r="Q70" s="115">
        <v>-209</v>
      </c>
      <c r="R70" s="116">
        <f>IF(R67=P65,P69,IF(R67=P69,P65,0))</f>
        <v>0</v>
      </c>
      <c r="S70" s="117">
        <f>IF(S67=Q65,Q69,IF(S67=Q69,Q65,0))</f>
        <v>0</v>
      </c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</row>
    <row r="71" spans="1:30" ht="10.5" customHeight="1">
      <c r="A71" s="115"/>
      <c r="B71" s="115"/>
      <c r="C71" s="118">
        <v>195</v>
      </c>
      <c r="D71" s="63"/>
      <c r="E71" s="136"/>
      <c r="F71" s="137"/>
      <c r="G71" s="115"/>
      <c r="H71" s="116">
        <f>IF(H68=H61,H77,IF(H68=H77,H61,0))</f>
        <v>0</v>
      </c>
      <c r="I71" s="168">
        <f>IF(I68=I61,I77,IF(I68=I77,I61,0))</f>
        <v>0</v>
      </c>
      <c r="J71" s="169"/>
      <c r="K71" s="115">
        <v>-191</v>
      </c>
      <c r="L71" s="116">
        <f>IF(D55=B54,B56,IF(D55=B56,B54,0))</f>
        <v>0</v>
      </c>
      <c r="M71" s="117" t="str">
        <f>IF(E55=C54,C56,IF(E55=C56,C54,0))</f>
        <v>_</v>
      </c>
      <c r="N71" s="55"/>
      <c r="O71" s="115"/>
      <c r="P71" s="115"/>
      <c r="Q71" s="153"/>
      <c r="R71" s="45"/>
      <c r="S71" s="45" t="s">
        <v>136</v>
      </c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</row>
    <row r="72" spans="1:30" ht="10.5" customHeight="1">
      <c r="A72" s="115">
        <v>-73</v>
      </c>
      <c r="B72" s="116">
        <f>IF('м2001с3'!D42='м2001с3'!B41,'м2001с3'!B43,IF('м2001с3'!D42='м2001с3'!B43,'м2001с3'!B41,0))</f>
        <v>0</v>
      </c>
      <c r="C72" s="121" t="str">
        <f>IF('м2001с3'!E42='м2001с3'!C41,'м2001с3'!C43,IF('м2001с3'!E42='м2001с3'!C43,'м2001с3'!C41,0))</f>
        <v>_</v>
      </c>
      <c r="D72" s="122"/>
      <c r="E72" s="118"/>
      <c r="F72" s="139"/>
      <c r="G72" s="115"/>
      <c r="H72" s="115"/>
      <c r="I72" s="165" t="s">
        <v>137</v>
      </c>
      <c r="J72" s="166"/>
      <c r="K72" s="115"/>
      <c r="L72" s="115"/>
      <c r="M72" s="118">
        <v>211</v>
      </c>
      <c r="N72" s="63"/>
      <c r="O72" s="136"/>
      <c r="P72" s="137"/>
      <c r="Q72" s="115"/>
      <c r="R72" s="115"/>
      <c r="S72" s="115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</row>
    <row r="73" spans="1:30" ht="10.5" customHeight="1">
      <c r="A73" s="115"/>
      <c r="B73" s="115"/>
      <c r="C73" s="115"/>
      <c r="D73" s="115"/>
      <c r="E73" s="118">
        <v>201</v>
      </c>
      <c r="F73" s="63"/>
      <c r="G73" s="136"/>
      <c r="H73" s="137"/>
      <c r="I73" s="118"/>
      <c r="J73" s="139"/>
      <c r="K73" s="115">
        <v>-192</v>
      </c>
      <c r="L73" s="116">
        <f>IF(D59=B58,B60,IF(D59=B60,B58,0))</f>
        <v>0</v>
      </c>
      <c r="M73" s="121">
        <f>IF(E59=C58,C60,IF(E59=C60,C58,0))</f>
        <v>0</v>
      </c>
      <c r="N73" s="122"/>
      <c r="O73" s="118"/>
      <c r="P73" s="139"/>
      <c r="Q73" s="115"/>
      <c r="R73" s="115"/>
      <c r="S73" s="115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</row>
    <row r="74" spans="1:30" ht="10.5" customHeight="1">
      <c r="A74" s="115">
        <v>-74</v>
      </c>
      <c r="B74" s="116">
        <f>IF('м2001с3'!D46='м2001с3'!B45,'м2001с3'!B47,IF('м2001с3'!D46='м2001с3'!B47,'м2001с3'!B45,0))</f>
        <v>0</v>
      </c>
      <c r="C74" s="117" t="str">
        <f>IF('м2001с3'!E46='м2001с3'!C45,'м2001с3'!C47,IF('м2001с3'!E46='м2001с3'!C47,'м2001с3'!C45,0))</f>
        <v>_</v>
      </c>
      <c r="D74" s="137"/>
      <c r="E74" s="118"/>
      <c r="F74" s="122"/>
      <c r="G74" s="118"/>
      <c r="H74" s="139"/>
      <c r="I74" s="118"/>
      <c r="J74" s="139"/>
      <c r="K74" s="115"/>
      <c r="L74" s="115"/>
      <c r="M74" s="115"/>
      <c r="N74" s="115"/>
      <c r="O74" s="118">
        <v>215</v>
      </c>
      <c r="P74" s="63"/>
      <c r="Q74" s="136"/>
      <c r="R74" s="115"/>
      <c r="S74" s="115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</row>
    <row r="75" spans="1:30" ht="10.5" customHeight="1">
      <c r="A75" s="115"/>
      <c r="B75" s="115"/>
      <c r="C75" s="118">
        <v>196</v>
      </c>
      <c r="D75" s="63"/>
      <c r="E75" s="148"/>
      <c r="F75" s="115"/>
      <c r="G75" s="118"/>
      <c r="H75" s="139"/>
      <c r="I75" s="118"/>
      <c r="J75" s="139"/>
      <c r="K75" s="115">
        <v>-193</v>
      </c>
      <c r="L75" s="116">
        <f>IF(D63=B62,B64,IF(D63=B64,B62,0))</f>
        <v>0</v>
      </c>
      <c r="M75" s="117">
        <f>IF(E63=C62,C64,IF(E63=C64,C62,0))</f>
        <v>0</v>
      </c>
      <c r="N75" s="55"/>
      <c r="O75" s="118"/>
      <c r="P75" s="122"/>
      <c r="Q75" s="118"/>
      <c r="R75" s="115"/>
      <c r="S75" s="115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</row>
    <row r="76" spans="1:30" ht="10.5" customHeight="1">
      <c r="A76" s="115">
        <v>-75</v>
      </c>
      <c r="B76" s="116">
        <f>IF('м2001с3'!D50='м2001с3'!B49,'м2001с3'!B51,IF('м2001с3'!D50='м2001с3'!B51,'м2001с3'!B49,0))</f>
        <v>0</v>
      </c>
      <c r="C76" s="121" t="str">
        <f>IF('м2001с3'!E50='м2001с3'!C49,'м2001с3'!C51,IF('м2001с3'!E50='м2001с3'!C51,'м2001с3'!C49,0))</f>
        <v>_</v>
      </c>
      <c r="D76" s="122"/>
      <c r="E76" s="115"/>
      <c r="F76" s="115"/>
      <c r="G76" s="118"/>
      <c r="H76" s="139"/>
      <c r="I76" s="118"/>
      <c r="J76" s="139"/>
      <c r="K76" s="115"/>
      <c r="L76" s="115"/>
      <c r="M76" s="118">
        <v>212</v>
      </c>
      <c r="N76" s="63"/>
      <c r="O76" s="148"/>
      <c r="P76" s="115"/>
      <c r="Q76" s="118"/>
      <c r="R76" s="115"/>
      <c r="S76" s="115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</row>
    <row r="77" spans="1:30" ht="10.5" customHeight="1">
      <c r="A77" s="115"/>
      <c r="B77" s="115"/>
      <c r="C77" s="115"/>
      <c r="D77" s="115"/>
      <c r="E77" s="139"/>
      <c r="F77" s="139"/>
      <c r="G77" s="118">
        <v>204</v>
      </c>
      <c r="H77" s="63"/>
      <c r="I77" s="148"/>
      <c r="J77" s="137"/>
      <c r="K77" s="115">
        <v>-194</v>
      </c>
      <c r="L77" s="116">
        <f>IF(D67=B66,B68,IF(D67=B68,B66,0))</f>
        <v>0</v>
      </c>
      <c r="M77" s="121">
        <f>IF(E67=C66,C68,IF(E67=C68,C66,0))</f>
        <v>0</v>
      </c>
      <c r="N77" s="122"/>
      <c r="O77" s="115"/>
      <c r="P77" s="115"/>
      <c r="Q77" s="118"/>
      <c r="R77" s="115"/>
      <c r="S77" s="115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</row>
    <row r="78" spans="1:30" ht="10.5" customHeight="1">
      <c r="A78" s="115">
        <v>-76</v>
      </c>
      <c r="B78" s="116">
        <f>IF('м2001с3'!D54='м2001с3'!B53,'м2001с3'!B55,IF('м2001с3'!D54='м2001с3'!B55,'м2001с3'!B53,0))</f>
        <v>0</v>
      </c>
      <c r="C78" s="117" t="str">
        <f>IF('м2001с3'!E54='м2001с3'!C53,'м2001с3'!C55,IF('м2001с3'!E54='м2001с3'!C55,'м2001с3'!C53,0))</f>
        <v>_</v>
      </c>
      <c r="D78" s="137"/>
      <c r="E78" s="115"/>
      <c r="F78" s="115"/>
      <c r="G78" s="118"/>
      <c r="H78" s="122"/>
      <c r="I78" s="115"/>
      <c r="J78" s="115"/>
      <c r="K78" s="115"/>
      <c r="L78" s="115"/>
      <c r="M78" s="115"/>
      <c r="N78" s="115"/>
      <c r="O78" s="115"/>
      <c r="P78" s="139"/>
      <c r="Q78" s="118">
        <v>217</v>
      </c>
      <c r="R78" s="128"/>
      <c r="S78" s="136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</row>
    <row r="79" spans="1:30" ht="10.5" customHeight="1">
      <c r="A79" s="115"/>
      <c r="B79" s="115"/>
      <c r="C79" s="118">
        <v>197</v>
      </c>
      <c r="D79" s="63"/>
      <c r="E79" s="136"/>
      <c r="F79" s="137"/>
      <c r="G79" s="118"/>
      <c r="H79" s="115"/>
      <c r="I79" s="115"/>
      <c r="J79" s="115"/>
      <c r="K79" s="115">
        <v>-195</v>
      </c>
      <c r="L79" s="116">
        <f>IF(D71=B70,B72,IF(D71=B72,B70,0))</f>
        <v>0</v>
      </c>
      <c r="M79" s="117">
        <f>IF(E71=C70,C72,IF(E71=C72,C70,0))</f>
        <v>0</v>
      </c>
      <c r="N79" s="55"/>
      <c r="O79" s="115"/>
      <c r="P79" s="115"/>
      <c r="Q79" s="118"/>
      <c r="R79" s="45"/>
      <c r="S79" s="45" t="s">
        <v>138</v>
      </c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</row>
    <row r="80" spans="1:30" ht="10.5" customHeight="1">
      <c r="A80" s="115">
        <v>-77</v>
      </c>
      <c r="B80" s="116">
        <f>IF('м2001с3'!D58='м2001с3'!B57,'м2001с3'!B59,IF('м2001с3'!D58='м2001с3'!B59,'м2001с3'!B57,0))</f>
        <v>0</v>
      </c>
      <c r="C80" s="121" t="str">
        <f>IF('м2001с3'!E58='м2001с3'!C57,'м2001с3'!C59,IF('м2001с3'!E58='м2001с3'!C59,'м2001с3'!C57,0))</f>
        <v>_</v>
      </c>
      <c r="D80" s="122"/>
      <c r="E80" s="118"/>
      <c r="F80" s="139"/>
      <c r="G80" s="118"/>
      <c r="H80" s="115"/>
      <c r="I80" s="115"/>
      <c r="J80" s="115"/>
      <c r="K80" s="115"/>
      <c r="L80" s="115"/>
      <c r="M80" s="118">
        <v>213</v>
      </c>
      <c r="N80" s="63"/>
      <c r="O80" s="136"/>
      <c r="P80" s="137"/>
      <c r="Q80" s="118"/>
      <c r="R80" s="115"/>
      <c r="S80" s="115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</row>
    <row r="81" spans="1:30" ht="10.5" customHeight="1">
      <c r="A81" s="115"/>
      <c r="B81" s="115"/>
      <c r="C81" s="115"/>
      <c r="D81" s="115"/>
      <c r="E81" s="118">
        <v>202</v>
      </c>
      <c r="F81" s="63"/>
      <c r="G81" s="148"/>
      <c r="H81" s="139"/>
      <c r="I81" s="115"/>
      <c r="J81" s="115"/>
      <c r="K81" s="115">
        <v>-196</v>
      </c>
      <c r="L81" s="116">
        <f>IF(D75=B74,B76,IF(D75=B76,B74,0))</f>
        <v>0</v>
      </c>
      <c r="M81" s="121">
        <f>IF(E75=C74,C76,IF(E75=C76,C74,0))</f>
        <v>0</v>
      </c>
      <c r="N81" s="122"/>
      <c r="O81" s="118"/>
      <c r="P81" s="139"/>
      <c r="Q81" s="118"/>
      <c r="R81" s="115"/>
      <c r="S81" s="115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</row>
    <row r="82" spans="1:30" ht="10.5" customHeight="1">
      <c r="A82" s="115">
        <v>-78</v>
      </c>
      <c r="B82" s="116">
        <f>IF('м2001с3'!D62='м2001с3'!B61,'м2001с3'!B63,IF('м2001с3'!D62='м2001с3'!B63,'м2001с3'!B61,0))</f>
        <v>0</v>
      </c>
      <c r="C82" s="117" t="str">
        <f>IF('м2001с3'!E62='м2001с3'!C61,'м2001с3'!C63,IF('м2001с3'!E62='м2001с3'!C63,'м2001с3'!C61,0))</f>
        <v>_</v>
      </c>
      <c r="D82" s="137"/>
      <c r="E82" s="118"/>
      <c r="F82" s="122"/>
      <c r="G82" s="115"/>
      <c r="H82" s="115"/>
      <c r="I82" s="115"/>
      <c r="J82" s="115"/>
      <c r="K82" s="115"/>
      <c r="L82" s="115"/>
      <c r="M82" s="115"/>
      <c r="N82" s="115"/>
      <c r="O82" s="118">
        <v>216</v>
      </c>
      <c r="P82" s="63"/>
      <c r="Q82" s="148"/>
      <c r="R82" s="115"/>
      <c r="S82" s="115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</row>
    <row r="83" spans="1:30" ht="10.5" customHeight="1">
      <c r="A83" s="115"/>
      <c r="B83" s="115"/>
      <c r="C83" s="118">
        <v>198</v>
      </c>
      <c r="D83" s="63"/>
      <c r="E83" s="148"/>
      <c r="F83" s="115"/>
      <c r="G83" s="115"/>
      <c r="H83" s="115"/>
      <c r="I83" s="115"/>
      <c r="J83" s="115"/>
      <c r="K83" s="115">
        <v>-197</v>
      </c>
      <c r="L83" s="116">
        <f>IF(D79=B78,B80,IF(D79=B80,B78,0))</f>
        <v>0</v>
      </c>
      <c r="M83" s="117">
        <f>IF(E79=C78,C80,IF(E79=C80,C78,0))</f>
        <v>0</v>
      </c>
      <c r="N83" s="55"/>
      <c r="O83" s="118"/>
      <c r="P83" s="122"/>
      <c r="Q83" s="115"/>
      <c r="R83" s="115"/>
      <c r="S83" s="115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</row>
    <row r="84" spans="1:30" ht="10.5" customHeight="1">
      <c r="A84" s="115">
        <v>-79</v>
      </c>
      <c r="B84" s="116">
        <f>IF('м2001с3'!D66='м2001с3'!B65,'м2001с3'!B67,IF('м2001с3'!D66='м2001с3'!B67,'м2001с3'!B65,0))</f>
        <v>0</v>
      </c>
      <c r="C84" s="121" t="str">
        <f>IF('м2001с3'!E66='м2001с3'!C65,'м2001с3'!C67,IF('м2001с3'!E66='м2001с3'!C67,'м2001с3'!C65,0))</f>
        <v>_</v>
      </c>
      <c r="D84" s="122"/>
      <c r="E84" s="115"/>
      <c r="F84" s="115"/>
      <c r="G84" s="115"/>
      <c r="H84" s="115"/>
      <c r="I84" s="115"/>
      <c r="J84" s="115"/>
      <c r="K84" s="115"/>
      <c r="L84" s="115"/>
      <c r="M84" s="118">
        <v>214</v>
      </c>
      <c r="N84" s="63"/>
      <c r="O84" s="148"/>
      <c r="P84" s="115"/>
      <c r="Q84" s="115">
        <v>-217</v>
      </c>
      <c r="R84" s="116">
        <f>IF(R78=P74,P82,IF(R78=P82,P74,0))</f>
        <v>0</v>
      </c>
      <c r="S84" s="117">
        <f>IF(S78=Q74,Q82,IF(S78=Q82,Q74,0))</f>
        <v>0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</row>
    <row r="85" spans="1:30" ht="10.5" customHeight="1">
      <c r="A85" s="115"/>
      <c r="B85" s="115"/>
      <c r="C85" s="115"/>
      <c r="D85" s="115"/>
      <c r="E85" s="139"/>
      <c r="F85" s="139"/>
      <c r="G85" s="115">
        <v>-207</v>
      </c>
      <c r="H85" s="116">
        <f>IF(P65=N64,N66,IF(P65=N66,N64,0))</f>
        <v>0</v>
      </c>
      <c r="I85" s="117">
        <f>IF(Q65=O64,O66,IF(Q65=O66,O64,0))</f>
        <v>0</v>
      </c>
      <c r="J85" s="55"/>
      <c r="K85" s="115">
        <v>-198</v>
      </c>
      <c r="L85" s="116">
        <f>IF(D83=B82,B84,IF(D83=B84,B82,0))</f>
        <v>0</v>
      </c>
      <c r="M85" s="121">
        <f>IF(E83=C82,C84,IF(E83=C84,C82,0))</f>
        <v>0</v>
      </c>
      <c r="N85" s="122"/>
      <c r="O85" s="115"/>
      <c r="P85" s="115"/>
      <c r="Q85" s="153"/>
      <c r="R85" s="45"/>
      <c r="S85" s="45" t="s">
        <v>139</v>
      </c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</row>
    <row r="86" spans="1:30" ht="10.5" customHeight="1">
      <c r="A86" s="115">
        <v>-211</v>
      </c>
      <c r="B86" s="116">
        <f>IF(N72=L71,L73,IF(N72=L73,L71,0))</f>
        <v>0</v>
      </c>
      <c r="C86" s="117" t="str">
        <f>IF(O72=M71,M73,IF(O72=M73,M71,0))</f>
        <v>_</v>
      </c>
      <c r="D86" s="137"/>
      <c r="E86" s="153"/>
      <c r="F86" s="153"/>
      <c r="G86" s="115"/>
      <c r="H86" s="115"/>
      <c r="I86" s="118">
        <v>210</v>
      </c>
      <c r="J86" s="128"/>
      <c r="K86" s="136"/>
      <c r="L86" s="137"/>
      <c r="M86" s="115"/>
      <c r="N86" s="115"/>
      <c r="O86" s="115"/>
      <c r="P86" s="115"/>
      <c r="Q86" s="115"/>
      <c r="R86" s="115"/>
      <c r="S86" s="115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</row>
    <row r="87" spans="1:30" ht="10.5" customHeight="1">
      <c r="A87" s="115"/>
      <c r="B87" s="115"/>
      <c r="C87" s="118">
        <v>219</v>
      </c>
      <c r="D87" s="63"/>
      <c r="E87" s="136"/>
      <c r="F87" s="137"/>
      <c r="G87" s="115">
        <v>-208</v>
      </c>
      <c r="H87" s="116">
        <f>IF(P69=N68,N70,IF(P69=N70,N68,0))</f>
        <v>0</v>
      </c>
      <c r="I87" s="121">
        <f>IF(Q69=O68,O70,IF(Q69=O70,O68,0))</f>
        <v>0</v>
      </c>
      <c r="J87" s="45"/>
      <c r="K87" s="45" t="s">
        <v>140</v>
      </c>
      <c r="L87" s="45"/>
      <c r="M87" s="115"/>
      <c r="N87" s="115"/>
      <c r="O87" s="115">
        <v>-215</v>
      </c>
      <c r="P87" s="116">
        <f>IF(P74=N72,N76,IF(P74=N76,N72,0))</f>
        <v>0</v>
      </c>
      <c r="Q87" s="117">
        <f>IF(Q74=O72,O76,IF(Q74=O76,O72,0))</f>
        <v>0</v>
      </c>
      <c r="R87" s="115"/>
      <c r="S87" s="115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</row>
    <row r="88" spans="1:30" ht="10.5" customHeight="1">
      <c r="A88" s="115">
        <v>-212</v>
      </c>
      <c r="B88" s="116">
        <f>IF(N76=L75,L77,IF(N76=L77,L75,0))</f>
        <v>0</v>
      </c>
      <c r="C88" s="121">
        <f>IF(O76=M75,M77,IF(O76=M77,M75,0))</f>
        <v>0</v>
      </c>
      <c r="D88" s="122"/>
      <c r="E88" s="118"/>
      <c r="F88" s="139"/>
      <c r="G88" s="115"/>
      <c r="H88" s="115"/>
      <c r="I88" s="115">
        <v>-210</v>
      </c>
      <c r="J88" s="116">
        <f>IF(J86=H85,H87,IF(J86=H87,H85,0))</f>
        <v>0</v>
      </c>
      <c r="K88" s="117">
        <f>IF(K86=I85,I87,IF(K86=I87,I85,0))</f>
        <v>0</v>
      </c>
      <c r="L88" s="55"/>
      <c r="M88" s="115"/>
      <c r="N88" s="115"/>
      <c r="O88" s="115"/>
      <c r="P88" s="115"/>
      <c r="Q88" s="118">
        <v>218</v>
      </c>
      <c r="R88" s="128"/>
      <c r="S88" s="136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</row>
    <row r="89" spans="1:30" ht="10.5" customHeight="1">
      <c r="A89" s="115"/>
      <c r="B89" s="115"/>
      <c r="C89" s="115"/>
      <c r="D89" s="115"/>
      <c r="E89" s="118">
        <v>221</v>
      </c>
      <c r="F89" s="63"/>
      <c r="G89" s="136"/>
      <c r="H89" s="137"/>
      <c r="I89" s="115"/>
      <c r="J89" s="115"/>
      <c r="K89" s="45" t="s">
        <v>141</v>
      </c>
      <c r="L89" s="45"/>
      <c r="M89" s="115"/>
      <c r="N89" s="115"/>
      <c r="O89" s="115">
        <v>-216</v>
      </c>
      <c r="P89" s="116">
        <f>IF(P82=N80,N84,IF(P82=N84,N80,0))</f>
        <v>0</v>
      </c>
      <c r="Q89" s="121">
        <f>IF(Q82=O80,O84,IF(Q82=O84,O80,0))</f>
        <v>0</v>
      </c>
      <c r="R89" s="45"/>
      <c r="S89" s="45" t="s">
        <v>142</v>
      </c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</row>
    <row r="90" spans="1:30" ht="10.5" customHeight="1">
      <c r="A90" s="115">
        <v>-213</v>
      </c>
      <c r="B90" s="116">
        <f>IF(N80=L79,L81,IF(N80=L81,L79,0))</f>
        <v>0</v>
      </c>
      <c r="C90" s="117">
        <f>IF(O80=M79,M81,IF(O80=M81,M79,0))</f>
        <v>0</v>
      </c>
      <c r="D90" s="137"/>
      <c r="E90" s="118"/>
      <c r="F90" s="122"/>
      <c r="G90" s="45" t="s">
        <v>143</v>
      </c>
      <c r="H90" s="45"/>
      <c r="I90" s="115"/>
      <c r="J90" s="115"/>
      <c r="K90" s="115"/>
      <c r="L90" s="115"/>
      <c r="M90" s="115"/>
      <c r="N90" s="115"/>
      <c r="O90" s="115"/>
      <c r="P90" s="115"/>
      <c r="Q90" s="115">
        <v>-218</v>
      </c>
      <c r="R90" s="116">
        <f>IF(R88=P87,P89,IF(R88=P89,P87,0))</f>
        <v>0</v>
      </c>
      <c r="S90" s="117">
        <f>IF(S88=Q87,Q89,IF(S88=Q89,Q87,0))</f>
        <v>0</v>
      </c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</row>
    <row r="91" spans="1:30" ht="10.5" customHeight="1">
      <c r="A91" s="115"/>
      <c r="B91" s="115"/>
      <c r="C91" s="118">
        <v>220</v>
      </c>
      <c r="D91" s="63"/>
      <c r="E91" s="148"/>
      <c r="F91" s="115"/>
      <c r="G91" s="115"/>
      <c r="H91" s="115"/>
      <c r="I91" s="115">
        <v>-219</v>
      </c>
      <c r="J91" s="116">
        <f>IF(D87=B86,B88,IF(D87=B88,B86,0))</f>
        <v>0</v>
      </c>
      <c r="K91" s="117" t="str">
        <f>IF(E87=C86,C88,IF(E87=C88,C86,0))</f>
        <v>_</v>
      </c>
      <c r="L91" s="55"/>
      <c r="M91" s="115"/>
      <c r="N91" s="115"/>
      <c r="O91" s="115"/>
      <c r="P91" s="115"/>
      <c r="Q91" s="153"/>
      <c r="R91" s="153"/>
      <c r="S91" s="45" t="s">
        <v>144</v>
      </c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</row>
    <row r="92" spans="1:30" ht="10.5" customHeight="1">
      <c r="A92" s="115">
        <v>-214</v>
      </c>
      <c r="B92" s="116">
        <f>IF(N84=L83,L85,IF(N84=L85,L83,0))</f>
        <v>0</v>
      </c>
      <c r="C92" s="121">
        <f>IF(O84=M83,M85,IF(O84=M85,M83,0))</f>
        <v>0</v>
      </c>
      <c r="D92" s="122"/>
      <c r="E92" s="115">
        <v>-221</v>
      </c>
      <c r="F92" s="116">
        <f>IF(F89=D87,D91,IF(F89=D91,D87,0))</f>
        <v>0</v>
      </c>
      <c r="G92" s="117">
        <f>IF(G89=E87,E91,IF(G89=E91,E87,0))</f>
        <v>0</v>
      </c>
      <c r="H92" s="55"/>
      <c r="I92" s="115"/>
      <c r="J92" s="115"/>
      <c r="K92" s="118">
        <v>222</v>
      </c>
      <c r="L92" s="128"/>
      <c r="M92" s="136"/>
      <c r="N92" s="137"/>
      <c r="O92" s="115"/>
      <c r="P92" s="115"/>
      <c r="Q92" s="115"/>
      <c r="R92" s="115"/>
      <c r="S92" s="115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</row>
    <row r="93" spans="1:30" ht="10.5" customHeight="1">
      <c r="A93" s="115"/>
      <c r="B93" s="115"/>
      <c r="C93" s="115"/>
      <c r="D93" s="115"/>
      <c r="E93" s="153"/>
      <c r="F93" s="139"/>
      <c r="G93" s="45" t="s">
        <v>145</v>
      </c>
      <c r="H93" s="45"/>
      <c r="I93" s="115">
        <v>-220</v>
      </c>
      <c r="J93" s="116">
        <f>IF(D91=B90,B92,IF(D91=B92,B90,0))</f>
        <v>0</v>
      </c>
      <c r="K93" s="121">
        <f>IF(E91=C90,C92,IF(E91=C92,C90,0))</f>
        <v>0</v>
      </c>
      <c r="L93" s="45"/>
      <c r="M93" s="45" t="s">
        <v>146</v>
      </c>
      <c r="N93" s="45"/>
      <c r="O93" s="115"/>
      <c r="P93" s="115"/>
      <c r="Q93" s="115"/>
      <c r="R93" s="115"/>
      <c r="S93" s="115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</row>
    <row r="94" spans="1:30" ht="10.5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>
        <v>-222</v>
      </c>
      <c r="L94" s="116">
        <f>IF(L92=J91,J93,IF(L92=J93,J91,0))</f>
        <v>0</v>
      </c>
      <c r="M94" s="117" t="str">
        <f>IF(M92=K91,K93,IF(M92=K93,K91,0))</f>
        <v>_</v>
      </c>
      <c r="N94" s="55"/>
      <c r="O94" s="153"/>
      <c r="P94" s="153"/>
      <c r="Q94" s="115"/>
      <c r="R94" s="115"/>
      <c r="S94" s="115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</row>
    <row r="95" spans="1:30" ht="10.5" customHeight="1">
      <c r="A95" s="115"/>
      <c r="B95" s="115"/>
      <c r="C95" s="115"/>
      <c r="D95" s="115"/>
      <c r="E95" s="115"/>
      <c r="F95" s="137"/>
      <c r="G95" s="115"/>
      <c r="H95" s="115"/>
      <c r="I95" s="115"/>
      <c r="J95" s="115"/>
      <c r="K95" s="115"/>
      <c r="L95" s="115"/>
      <c r="M95" s="45" t="s">
        <v>147</v>
      </c>
      <c r="N95" s="45"/>
      <c r="O95" s="153"/>
      <c r="P95" s="153"/>
      <c r="Q95" s="153"/>
      <c r="R95" s="153"/>
      <c r="S95" s="153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</row>
    <row r="96" spans="1:30" ht="6" customHeight="1">
      <c r="A96" s="170"/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</row>
    <row r="97" spans="1:30" ht="6" customHeight="1">
      <c r="A97" s="170"/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</row>
    <row r="98" spans="1:30" ht="6" customHeigh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</row>
    <row r="99" spans="1:30" ht="6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</row>
    <row r="100" spans="1:30" ht="6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</row>
    <row r="101" spans="1:30" ht="6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</row>
    <row r="102" spans="1:30" ht="6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</row>
    <row r="103" spans="1:30" ht="6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</row>
    <row r="104" spans="1:30" ht="6" customHeight="1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</row>
    <row r="105" spans="1:30" ht="6" customHeight="1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</row>
    <row r="106" spans="1:30" ht="6" customHeigh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</row>
    <row r="107" spans="1:30" ht="6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</row>
    <row r="108" spans="1:30" ht="6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</row>
    <row r="109" spans="1:30" ht="6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</row>
    <row r="110" spans="1:30" ht="6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</row>
    <row r="111" spans="1:30" ht="6" customHeigh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</row>
    <row r="112" spans="1:30" ht="6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</row>
    <row r="113" spans="1:30" ht="6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</row>
    <row r="114" spans="1:30" ht="6" customHeight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</row>
    <row r="115" spans="1:30" ht="6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</row>
    <row r="116" spans="1:30" ht="6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</row>
    <row r="117" spans="1:30" ht="6" customHeight="1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</row>
    <row r="118" spans="1:30" ht="6" customHeight="1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</row>
    <row r="119" spans="1:30" ht="6" customHeigh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</row>
    <row r="120" spans="1:30" ht="6" customHeigh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</row>
    <row r="121" spans="1:30" ht="6" customHeigh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</row>
    <row r="122" spans="1:30" ht="6" customHeight="1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</row>
    <row r="123" spans="1:30" ht="6" customHeight="1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</row>
    <row r="124" spans="1:30" ht="6" customHeight="1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</row>
    <row r="125" spans="1:30" ht="6" customHeight="1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</row>
    <row r="126" spans="1:30" ht="6" customHeight="1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</row>
    <row r="127" spans="1:30" ht="6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</row>
    <row r="128" spans="1:30" ht="6" customHeigh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</row>
    <row r="129" spans="1:30" ht="6" customHeigh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</row>
    <row r="130" spans="1:30" ht="6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</row>
    <row r="131" spans="1:30" ht="6" customHeight="1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</row>
    <row r="132" spans="1:30" ht="6" customHeight="1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</row>
    <row r="133" spans="1:30" ht="6" customHeight="1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</row>
    <row r="134" spans="1:30" ht="6" customHeight="1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</row>
    <row r="135" spans="1:30" ht="6" customHeight="1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</row>
    <row r="136" spans="1:30" ht="6" customHeight="1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</row>
    <row r="137" spans="1:30" ht="6" customHeight="1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</row>
    <row r="138" spans="1:30" ht="6" customHeight="1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</row>
    <row r="139" spans="1:30" ht="6" customHeight="1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</row>
    <row r="140" spans="1:30" ht="6" customHeight="1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</row>
    <row r="141" spans="1:30" ht="6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</row>
    <row r="142" spans="1:30" ht="6" customHeight="1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</row>
    <row r="143" spans="1:30" ht="6" customHeight="1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</row>
    <row r="144" spans="1:30" ht="6" customHeight="1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</row>
    <row r="145" spans="1:30" ht="6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</row>
    <row r="146" spans="1:30" ht="6" customHeight="1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</row>
    <row r="147" spans="1:30" ht="6" customHeight="1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</row>
    <row r="148" spans="1:30" ht="6" customHeight="1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</row>
    <row r="149" spans="1:30" ht="6" customHeight="1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</row>
    <row r="150" spans="1:30" ht="6" customHeight="1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</row>
    <row r="151" spans="1:30" ht="6" customHeight="1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</row>
    <row r="152" spans="1:30" ht="6" customHeight="1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</row>
    <row r="153" spans="1:30" ht="6" customHeight="1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</row>
    <row r="154" spans="1:30" ht="6" customHeight="1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</row>
    <row r="155" spans="1:30" ht="6" customHeight="1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</row>
    <row r="156" spans="1:30" ht="6" customHeight="1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</row>
    <row r="157" spans="1:30" ht="6" customHeight="1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</row>
    <row r="158" spans="1:30" ht="6" customHeight="1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</row>
    <row r="159" spans="1:30" ht="6" customHeight="1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</row>
    <row r="160" spans="1:30" ht="6" customHeight="1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</row>
    <row r="161" spans="1:30" ht="6" customHeight="1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</row>
    <row r="162" spans="1:30" ht="6" customHeight="1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</row>
    <row r="163" spans="1:30" ht="6" customHeight="1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</row>
    <row r="164" spans="1:30" ht="6" customHeight="1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</row>
    <row r="165" spans="1:30" ht="6" customHeight="1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</row>
    <row r="166" spans="1:30" ht="6" customHeight="1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</row>
    <row r="167" spans="1:30" ht="6" customHeight="1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</row>
    <row r="168" spans="1:30" ht="6" customHeight="1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</row>
    <row r="169" spans="1:30" ht="6" customHeight="1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</row>
    <row r="170" spans="1:30" ht="6" customHeight="1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</row>
    <row r="171" spans="1:30" ht="6" customHeight="1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</row>
    <row r="172" spans="1:30" ht="6" customHeight="1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</row>
    <row r="173" spans="1:30" ht="6" customHeight="1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</row>
    <row r="174" spans="1:30" ht="6" customHeight="1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</row>
    <row r="175" spans="1:30" ht="6" customHeight="1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</row>
    <row r="176" spans="1:30" ht="6" customHeight="1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</row>
    <row r="177" spans="1:30" ht="6" customHeight="1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</row>
    <row r="178" spans="1:30" ht="6" customHeight="1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</row>
    <row r="179" spans="1:30" ht="6" customHeight="1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</row>
    <row r="180" spans="1:30" ht="6" customHeight="1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</row>
    <row r="181" spans="1:30" ht="6" customHeight="1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</row>
    <row r="182" spans="1:30" ht="6" customHeight="1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</row>
    <row r="183" spans="1:30" ht="6" customHeight="1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</row>
    <row r="184" spans="1:30" ht="6" customHeight="1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</row>
    <row r="185" spans="1:30" ht="6" customHeight="1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</row>
    <row r="186" spans="1:30" ht="6" customHeight="1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</row>
    <row r="187" spans="1:30" ht="6" customHeight="1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</row>
    <row r="188" spans="1:30" ht="6" customHeight="1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</row>
    <row r="189" spans="1:30" ht="6" customHeight="1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</row>
    <row r="190" spans="1:30" ht="6" customHeight="1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</row>
  </sheetData>
  <sheetProtection sheet="1"/>
  <mergeCells count="3">
    <mergeCell ref="A3:S3"/>
    <mergeCell ref="A1:S1"/>
    <mergeCell ref="A2:S2"/>
  </mergeCells>
  <conditionalFormatting sqref="E2:H3 A4:S9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zoomScalePageLayoutView="0" workbookViewId="0" topLeftCell="A217">
      <selection activeCell="E105" sqref="E105"/>
    </sheetView>
  </sheetViews>
  <sheetFormatPr defaultColWidth="9.00390625" defaultRowHeight="12.75"/>
  <cols>
    <col min="1" max="1" width="9.125" style="22" customWidth="1"/>
    <col min="2" max="2" width="5.75390625" style="22" customWidth="1"/>
    <col min="3" max="4" width="25.75390625" style="0" customWidth="1"/>
    <col min="5" max="5" width="5.75390625" style="0" customWidth="1"/>
  </cols>
  <sheetData>
    <row r="1" spans="1:5" ht="12.75">
      <c r="A1" s="172" t="s">
        <v>37</v>
      </c>
      <c r="B1" s="173" t="s">
        <v>35</v>
      </c>
      <c r="C1" s="174"/>
      <c r="D1" s="175" t="s">
        <v>36</v>
      </c>
      <c r="E1" s="176"/>
    </row>
    <row r="2" spans="1:5" ht="12.75">
      <c r="A2" s="177">
        <v>192</v>
      </c>
      <c r="B2" s="178">
        <f>'м2001с4'!D59</f>
        <v>0</v>
      </c>
      <c r="C2" s="179">
        <f>'м2001с4'!E59</f>
        <v>0</v>
      </c>
      <c r="D2" s="180">
        <f>'м2001с4'!M73</f>
        <v>0</v>
      </c>
      <c r="E2" s="181">
        <f>'м2001с4'!L73</f>
        <v>0</v>
      </c>
    </row>
    <row r="3" spans="1:5" ht="12.75">
      <c r="A3" s="177">
        <v>193</v>
      </c>
      <c r="B3" s="178">
        <f>'м2001с4'!D63</f>
        <v>0</v>
      </c>
      <c r="C3" s="179">
        <f>'м2001с4'!E63</f>
        <v>0</v>
      </c>
      <c r="D3" s="180">
        <f>'м2001с4'!M75</f>
        <v>0</v>
      </c>
      <c r="E3" s="181">
        <f>'м2001с4'!L75</f>
        <v>0</v>
      </c>
    </row>
    <row r="4" spans="1:5" ht="12.75">
      <c r="A4" s="177">
        <v>194</v>
      </c>
      <c r="B4" s="178">
        <f>'м2001с4'!D67</f>
        <v>0</v>
      </c>
      <c r="C4" s="179">
        <f>'м2001с4'!E67</f>
        <v>0</v>
      </c>
      <c r="D4" s="180">
        <f>'м2001с4'!M77</f>
        <v>0</v>
      </c>
      <c r="E4" s="181">
        <f>'м2001с4'!L77</f>
        <v>0</v>
      </c>
    </row>
    <row r="5" spans="1:5" ht="12.75">
      <c r="A5" s="177">
        <v>195</v>
      </c>
      <c r="B5" s="178">
        <f>'м2001с4'!D71</f>
        <v>0</v>
      </c>
      <c r="C5" s="179">
        <f>'м2001с4'!E71</f>
        <v>0</v>
      </c>
      <c r="D5" s="180">
        <f>'м2001с4'!M79</f>
        <v>0</v>
      </c>
      <c r="E5" s="181">
        <f>'м2001с4'!L79</f>
        <v>0</v>
      </c>
    </row>
    <row r="6" spans="1:5" ht="12.75">
      <c r="A6" s="177">
        <v>196</v>
      </c>
      <c r="B6" s="178">
        <f>'м2001с4'!D75</f>
        <v>0</v>
      </c>
      <c r="C6" s="179">
        <f>'м2001с4'!E75</f>
        <v>0</v>
      </c>
      <c r="D6" s="180">
        <f>'м2001с4'!M81</f>
        <v>0</v>
      </c>
      <c r="E6" s="181">
        <f>'м2001с4'!L81</f>
        <v>0</v>
      </c>
    </row>
    <row r="7" spans="1:5" ht="12.75">
      <c r="A7" s="177">
        <v>197</v>
      </c>
      <c r="B7" s="178">
        <f>'м2001с4'!D79</f>
        <v>0</v>
      </c>
      <c r="C7" s="179">
        <f>'м2001с4'!E79</f>
        <v>0</v>
      </c>
      <c r="D7" s="180">
        <f>'м2001с4'!M83</f>
        <v>0</v>
      </c>
      <c r="E7" s="181">
        <f>'м2001с4'!L83</f>
        <v>0</v>
      </c>
    </row>
    <row r="8" spans="1:5" ht="12.75">
      <c r="A8" s="177">
        <v>198</v>
      </c>
      <c r="B8" s="178">
        <f>'м2001с4'!D83</f>
        <v>0</v>
      </c>
      <c r="C8" s="179">
        <f>'м2001с4'!E83</f>
        <v>0</v>
      </c>
      <c r="D8" s="180">
        <f>'м2001с4'!M85</f>
        <v>0</v>
      </c>
      <c r="E8" s="181">
        <f>'м2001с4'!L85</f>
        <v>0</v>
      </c>
    </row>
    <row r="9" spans="1:5" ht="12.75">
      <c r="A9" s="177">
        <v>199</v>
      </c>
      <c r="B9" s="178">
        <f>'м2001с4'!F57</f>
        <v>6190</v>
      </c>
      <c r="C9" s="179" t="str">
        <f>'м2001с4'!G57</f>
        <v>Черенков Илья</v>
      </c>
      <c r="D9" s="180">
        <f>'м2001с4'!O64</f>
        <v>0</v>
      </c>
      <c r="E9" s="181">
        <f>'м2001с4'!N64</f>
        <v>0</v>
      </c>
    </row>
    <row r="10" spans="1:5" ht="12.75">
      <c r="A10" s="177">
        <v>200</v>
      </c>
      <c r="B10" s="178">
        <f>'м2001с4'!F65</f>
        <v>0</v>
      </c>
      <c r="C10" s="179">
        <f>'м2001с4'!G65</f>
        <v>0</v>
      </c>
      <c r="D10" s="180">
        <f>'м2001с4'!O66</f>
        <v>0</v>
      </c>
      <c r="E10" s="181">
        <f>'м2001с4'!N66</f>
        <v>0</v>
      </c>
    </row>
    <row r="11" spans="1:5" ht="12.75">
      <c r="A11" s="177">
        <v>201</v>
      </c>
      <c r="B11" s="178">
        <f>'м2001с4'!F73</f>
        <v>0</v>
      </c>
      <c r="C11" s="179">
        <f>'м2001с4'!G73</f>
        <v>0</v>
      </c>
      <c r="D11" s="180">
        <f>'м2001с4'!O68</f>
        <v>0</v>
      </c>
      <c r="E11" s="181">
        <f>'м2001с4'!N68</f>
        <v>0</v>
      </c>
    </row>
    <row r="12" spans="1:5" ht="12.75">
      <c r="A12" s="177">
        <v>202</v>
      </c>
      <c r="B12" s="178">
        <f>'м2001с4'!F81</f>
        <v>0</v>
      </c>
      <c r="C12" s="179">
        <f>'м2001с4'!G81</f>
        <v>0</v>
      </c>
      <c r="D12" s="180">
        <f>'м2001с4'!O70</f>
        <v>0</v>
      </c>
      <c r="E12" s="181">
        <f>'м2001с4'!N70</f>
        <v>0</v>
      </c>
    </row>
    <row r="13" spans="1:5" ht="12.75">
      <c r="A13" s="177">
        <v>203</v>
      </c>
      <c r="B13" s="178">
        <f>'м2001с4'!H61</f>
        <v>6190</v>
      </c>
      <c r="C13" s="179" t="str">
        <f>'м2001с4'!I61</f>
        <v>Черенков Илья</v>
      </c>
      <c r="D13" s="180">
        <f>'м2001с4'!K58</f>
        <v>0</v>
      </c>
      <c r="E13" s="181">
        <f>'м2001с4'!J58</f>
        <v>0</v>
      </c>
    </row>
    <row r="14" spans="1:5" ht="12.75">
      <c r="A14" s="177">
        <v>204</v>
      </c>
      <c r="B14" s="178">
        <f>'м2001с4'!H77</f>
        <v>0</v>
      </c>
      <c r="C14" s="179">
        <f>'м2001с4'!I77</f>
        <v>0</v>
      </c>
      <c r="D14" s="180">
        <f>'м2001с4'!K60</f>
        <v>0</v>
      </c>
      <c r="E14" s="181">
        <f>'м2001с4'!J60</f>
        <v>0</v>
      </c>
    </row>
    <row r="15" spans="1:5" ht="12.75">
      <c r="A15" s="177">
        <v>205</v>
      </c>
      <c r="B15" s="178">
        <f>'м2001с4'!H68</f>
        <v>6190</v>
      </c>
      <c r="C15" s="179" t="str">
        <f>'м2001с4'!I68</f>
        <v>Черенков Илья</v>
      </c>
      <c r="D15" s="180">
        <f>'м2001с4'!I71</f>
        <v>0</v>
      </c>
      <c r="E15" s="181">
        <f>'м2001с4'!H71</f>
        <v>0</v>
      </c>
    </row>
    <row r="16" spans="1:5" ht="12.75">
      <c r="A16" s="177">
        <v>206</v>
      </c>
      <c r="B16" s="178">
        <f>'м2001с4'!L59</f>
        <v>0</v>
      </c>
      <c r="C16" s="179">
        <f>'м2001с4'!M59</f>
        <v>0</v>
      </c>
      <c r="D16" s="180">
        <f>'м2001с4'!M61</f>
        <v>0</v>
      </c>
      <c r="E16" s="181">
        <f>'м2001с4'!L61</f>
        <v>0</v>
      </c>
    </row>
    <row r="17" spans="1:5" ht="12.75">
      <c r="A17" s="177">
        <v>207</v>
      </c>
      <c r="B17" s="178">
        <f>'м2001с4'!P65</f>
        <v>0</v>
      </c>
      <c r="C17" s="179">
        <f>'м2001с4'!Q65</f>
        <v>0</v>
      </c>
      <c r="D17" s="180">
        <f>'м2001с4'!I85</f>
        <v>0</v>
      </c>
      <c r="E17" s="181">
        <f>'м2001с4'!H85</f>
        <v>0</v>
      </c>
    </row>
    <row r="18" spans="1:5" ht="12.75">
      <c r="A18" s="177">
        <v>208</v>
      </c>
      <c r="B18" s="178">
        <f>'м2001с4'!P69</f>
        <v>0</v>
      </c>
      <c r="C18" s="179">
        <f>'м2001с4'!Q69</f>
        <v>0</v>
      </c>
      <c r="D18" s="180">
        <f>'м2001с4'!I87</f>
        <v>0</v>
      </c>
      <c r="E18" s="181">
        <f>'м2001с4'!H87</f>
        <v>0</v>
      </c>
    </row>
    <row r="19" spans="1:5" ht="12.75">
      <c r="A19" s="177">
        <v>209</v>
      </c>
      <c r="B19" s="178">
        <f>'м2001с4'!R67</f>
        <v>0</v>
      </c>
      <c r="C19" s="179">
        <f>'м2001с4'!S67</f>
        <v>0</v>
      </c>
      <c r="D19" s="180">
        <f>'м2001с4'!S70</f>
        <v>0</v>
      </c>
      <c r="E19" s="181">
        <f>'м2001с4'!R70</f>
        <v>0</v>
      </c>
    </row>
    <row r="20" spans="1:5" ht="12.75">
      <c r="A20" s="177">
        <v>210</v>
      </c>
      <c r="B20" s="178">
        <f>'м2001с4'!J86</f>
        <v>0</v>
      </c>
      <c r="C20" s="179">
        <f>'м2001с4'!K86</f>
        <v>0</v>
      </c>
      <c r="D20" s="180">
        <f>'м2001с4'!K88</f>
        <v>0</v>
      </c>
      <c r="E20" s="181">
        <f>'м2001с4'!J88</f>
        <v>0</v>
      </c>
    </row>
    <row r="21" spans="1:5" ht="12.75">
      <c r="A21" s="177">
        <v>212</v>
      </c>
      <c r="B21" s="178">
        <f>'м2001с4'!N76</f>
        <v>0</v>
      </c>
      <c r="C21" s="179">
        <f>'м2001с4'!O76</f>
        <v>0</v>
      </c>
      <c r="D21" s="180">
        <f>'м2001с4'!C88</f>
        <v>0</v>
      </c>
      <c r="E21" s="181">
        <f>'м2001с4'!B88</f>
        <v>0</v>
      </c>
    </row>
    <row r="22" spans="1:5" ht="12.75">
      <c r="A22" s="177">
        <v>213</v>
      </c>
      <c r="B22" s="178">
        <f>'м2001с4'!N80</f>
        <v>0</v>
      </c>
      <c r="C22" s="179">
        <f>'м2001с4'!O80</f>
        <v>0</v>
      </c>
      <c r="D22" s="180">
        <f>'м2001с4'!C90</f>
        <v>0</v>
      </c>
      <c r="E22" s="181">
        <f>'м2001с4'!B90</f>
        <v>0</v>
      </c>
    </row>
    <row r="23" spans="1:5" ht="12.75">
      <c r="A23" s="177">
        <v>214</v>
      </c>
      <c r="B23" s="178">
        <f>'м2001с4'!N84</f>
        <v>0</v>
      </c>
      <c r="C23" s="179">
        <f>'м2001с4'!O84</f>
        <v>0</v>
      </c>
      <c r="D23" s="180">
        <f>'м2001с4'!C92</f>
        <v>0</v>
      </c>
      <c r="E23" s="181">
        <f>'м2001с4'!B92</f>
        <v>0</v>
      </c>
    </row>
    <row r="24" spans="1:5" ht="12.75">
      <c r="A24" s="177">
        <v>215</v>
      </c>
      <c r="B24" s="178">
        <f>'м2001с4'!P74</f>
        <v>0</v>
      </c>
      <c r="C24" s="179">
        <f>'м2001с4'!Q74</f>
        <v>0</v>
      </c>
      <c r="D24" s="180">
        <f>'м2001с4'!Q87</f>
        <v>0</v>
      </c>
      <c r="E24" s="181">
        <f>'м2001с4'!P87</f>
        <v>0</v>
      </c>
    </row>
    <row r="25" spans="1:5" ht="12.75">
      <c r="A25" s="177">
        <v>216</v>
      </c>
      <c r="B25" s="178">
        <f>'м2001с4'!P82</f>
        <v>0</v>
      </c>
      <c r="C25" s="179">
        <f>'м2001с4'!Q82</f>
        <v>0</v>
      </c>
      <c r="D25" s="180">
        <f>'м2001с4'!Q89</f>
        <v>0</v>
      </c>
      <c r="E25" s="181">
        <f>'м2001с4'!P89</f>
        <v>0</v>
      </c>
    </row>
    <row r="26" spans="1:5" ht="12.75">
      <c r="A26" s="177">
        <v>217</v>
      </c>
      <c r="B26" s="178">
        <f>'м2001с4'!R78</f>
        <v>0</v>
      </c>
      <c r="C26" s="179">
        <f>'м2001с4'!S78</f>
        <v>0</v>
      </c>
      <c r="D26" s="180">
        <f>'м2001с4'!S84</f>
        <v>0</v>
      </c>
      <c r="E26" s="181">
        <f>'м2001с4'!R84</f>
        <v>0</v>
      </c>
    </row>
    <row r="27" spans="1:5" ht="12.75">
      <c r="A27" s="177">
        <v>218</v>
      </c>
      <c r="B27" s="178">
        <f>'м2001с4'!R88</f>
        <v>0</v>
      </c>
      <c r="C27" s="179">
        <f>'м2001с4'!S88</f>
        <v>0</v>
      </c>
      <c r="D27" s="180">
        <f>'м2001с4'!S90</f>
        <v>0</v>
      </c>
      <c r="E27" s="181">
        <f>'м2001с4'!R90</f>
        <v>0</v>
      </c>
    </row>
    <row r="28" spans="1:5" ht="12.75">
      <c r="A28" s="177">
        <v>220</v>
      </c>
      <c r="B28" s="178">
        <f>'м2001с4'!D91</f>
        <v>0</v>
      </c>
      <c r="C28" s="179">
        <f>'м2001с4'!E91</f>
        <v>0</v>
      </c>
      <c r="D28" s="180">
        <f>'м2001с4'!K93</f>
        <v>0</v>
      </c>
      <c r="E28" s="181">
        <f>'м2001с4'!J93</f>
        <v>0</v>
      </c>
    </row>
    <row r="29" spans="1:5" ht="12.75">
      <c r="A29" s="177">
        <v>221</v>
      </c>
      <c r="B29" s="178">
        <f>'м2001с4'!F89</f>
        <v>0</v>
      </c>
      <c r="C29" s="179">
        <f>'м2001с4'!G89</f>
        <v>0</v>
      </c>
      <c r="D29" s="180">
        <f>'м2001с4'!G92</f>
        <v>0</v>
      </c>
      <c r="E29" s="181">
        <f>'м2001с4'!F92</f>
        <v>0</v>
      </c>
    </row>
    <row r="30" spans="1:5" ht="12.75">
      <c r="A30" s="177">
        <v>1</v>
      </c>
      <c r="B30" s="178">
        <f>'м2001с1'!D5</f>
        <v>3469</v>
      </c>
      <c r="C30" s="179" t="str">
        <f>'м2001с1'!E5</f>
        <v>Герасев Михаил</v>
      </c>
      <c r="D30" s="180" t="str">
        <f>'м2001с3'!C5</f>
        <v>_</v>
      </c>
      <c r="E30" s="181">
        <f>'м2001с3'!B5</f>
        <v>0</v>
      </c>
    </row>
    <row r="31" spans="1:5" ht="12.75">
      <c r="A31" s="177">
        <v>5</v>
      </c>
      <c r="B31" s="178">
        <f>'м2001с1'!D21</f>
        <v>4556</v>
      </c>
      <c r="C31" s="179" t="str">
        <f>'м2001с1'!E21</f>
        <v>Хафизов Булат</v>
      </c>
      <c r="D31" s="180" t="str">
        <f>'м2001с3'!C13</f>
        <v>_</v>
      </c>
      <c r="E31" s="181">
        <f>'м2001с3'!B13</f>
        <v>0</v>
      </c>
    </row>
    <row r="32" spans="1:5" ht="12.75">
      <c r="A32" s="177">
        <v>8</v>
      </c>
      <c r="B32" s="178">
        <f>'м2001с1'!D33</f>
        <v>4847</v>
      </c>
      <c r="C32" s="179" t="str">
        <f>'м2001с1'!E33</f>
        <v>Сагидуллин Радмир</v>
      </c>
      <c r="D32" s="180" t="str">
        <f>'м2001с3'!C19</f>
        <v>_</v>
      </c>
      <c r="E32" s="181">
        <f>'м2001с3'!B19</f>
        <v>0</v>
      </c>
    </row>
    <row r="33" spans="1:5" ht="12.75">
      <c r="A33" s="177">
        <v>9</v>
      </c>
      <c r="B33" s="178">
        <f>'м2001с1'!D37</f>
        <v>4465</v>
      </c>
      <c r="C33" s="179" t="str">
        <f>'м2001с1'!E37</f>
        <v>Пехенько Кирилл</v>
      </c>
      <c r="D33" s="180" t="str">
        <f>'м2001с3'!C21</f>
        <v>_</v>
      </c>
      <c r="E33" s="181">
        <f>'м2001с3'!B21</f>
        <v>0</v>
      </c>
    </row>
    <row r="34" spans="1:5" ht="12.75">
      <c r="A34" s="177">
        <v>12</v>
      </c>
      <c r="B34" s="178">
        <f>'м2001с1'!D49</f>
        <v>5700</v>
      </c>
      <c r="C34" s="179" t="str">
        <f>'м2001с1'!E49</f>
        <v>Насыров Эмиль</v>
      </c>
      <c r="D34" s="180" t="str">
        <f>'м2001с3'!C27</f>
        <v>_</v>
      </c>
      <c r="E34" s="181">
        <f>'м2001с3'!B27</f>
        <v>0</v>
      </c>
    </row>
    <row r="35" spans="1:5" ht="12.75">
      <c r="A35" s="177">
        <v>13</v>
      </c>
      <c r="B35" s="178">
        <f>'м2001с1'!D53</f>
        <v>5047</v>
      </c>
      <c r="C35" s="179" t="str">
        <f>'м2001с1'!E53</f>
        <v>Неджера Богдан</v>
      </c>
      <c r="D35" s="180" t="str">
        <f>'м2001с3'!C29</f>
        <v>_</v>
      </c>
      <c r="E35" s="181">
        <f>'м2001с3'!B29</f>
        <v>0</v>
      </c>
    </row>
    <row r="36" spans="1:5" ht="12.75">
      <c r="A36" s="177">
        <v>16</v>
      </c>
      <c r="B36" s="178">
        <f>'м2001с1'!D65</f>
        <v>4693</v>
      </c>
      <c r="C36" s="179" t="str">
        <f>'м2001с1'!E65</f>
        <v>Аксенов Артем</v>
      </c>
      <c r="D36" s="180" t="str">
        <f>'м2001с3'!C35</f>
        <v>_</v>
      </c>
      <c r="E36" s="181">
        <f>'м2001с3'!B35</f>
        <v>0</v>
      </c>
    </row>
    <row r="37" spans="1:5" ht="12.75">
      <c r="A37" s="177">
        <v>17</v>
      </c>
      <c r="B37" s="178">
        <f>'м2001с2'!D5</f>
        <v>5465</v>
      </c>
      <c r="C37" s="179" t="str">
        <f>'м2001с2'!E5</f>
        <v>Насретдинов Рамиль</v>
      </c>
      <c r="D37" s="180" t="str">
        <f>'м2001с3'!C37</f>
        <v>_</v>
      </c>
      <c r="E37" s="181">
        <f>'м2001с3'!B37</f>
        <v>0</v>
      </c>
    </row>
    <row r="38" spans="1:5" ht="12.75">
      <c r="A38" s="177">
        <v>20</v>
      </c>
      <c r="B38" s="178">
        <f>'м2001с2'!D17</f>
        <v>5188</v>
      </c>
      <c r="C38" s="179" t="str">
        <f>'м2001с2'!E17</f>
        <v>Холматов Богдан</v>
      </c>
      <c r="D38" s="180" t="str">
        <f>'м2001с3'!C43</f>
        <v>_</v>
      </c>
      <c r="E38" s="181">
        <f>'м2001с3'!B43</f>
        <v>0</v>
      </c>
    </row>
    <row r="39" spans="1:5" ht="12.75">
      <c r="A39" s="177">
        <v>21</v>
      </c>
      <c r="B39" s="178">
        <f>'м2001с2'!D21</f>
        <v>5693</v>
      </c>
      <c r="C39" s="179" t="str">
        <f>'м2001с2'!E21</f>
        <v>Маннанов Артем</v>
      </c>
      <c r="D39" s="180" t="str">
        <f>'м2001с3'!C45</f>
        <v>_</v>
      </c>
      <c r="E39" s="181">
        <f>'м2001с3'!B45</f>
        <v>0</v>
      </c>
    </row>
    <row r="40" spans="1:5" ht="12.75">
      <c r="A40" s="177">
        <v>24</v>
      </c>
      <c r="B40" s="178">
        <f>'м2001с2'!D33</f>
        <v>5149</v>
      </c>
      <c r="C40" s="179" t="str">
        <f>'м2001с2'!E33</f>
        <v>Золотихин Филипп</v>
      </c>
      <c r="D40" s="180" t="str">
        <f>'м2001с3'!C51</f>
        <v>_</v>
      </c>
      <c r="E40" s="181">
        <f>'м2001с3'!B51</f>
        <v>0</v>
      </c>
    </row>
    <row r="41" spans="1:5" ht="12.75">
      <c r="A41" s="177">
        <v>25</v>
      </c>
      <c r="B41" s="178">
        <f>'м2001с2'!D37</f>
        <v>5263</v>
      </c>
      <c r="C41" s="179" t="str">
        <f>'м2001с2'!E37</f>
        <v>Шакиров Сабур</v>
      </c>
      <c r="D41" s="180" t="str">
        <f>'м2001с3'!C53</f>
        <v>_</v>
      </c>
      <c r="E41" s="181">
        <f>'м2001с3'!B53</f>
        <v>0</v>
      </c>
    </row>
    <row r="42" spans="1:5" ht="12.75">
      <c r="A42" s="177">
        <v>28</v>
      </c>
      <c r="B42" s="178">
        <f>'м2001с2'!D49</f>
        <v>5173</v>
      </c>
      <c r="C42" s="179" t="str">
        <f>'м2001с2'!E49</f>
        <v>Артемьев Василий</v>
      </c>
      <c r="D42" s="180" t="str">
        <f>'м2001с3'!C59</f>
        <v>_</v>
      </c>
      <c r="E42" s="181">
        <f>'м2001с3'!B59</f>
        <v>0</v>
      </c>
    </row>
    <row r="43" spans="1:5" ht="12.75">
      <c r="A43" s="177">
        <v>29</v>
      </c>
      <c r="B43" s="178">
        <f>'м2001с2'!D53</f>
        <v>5962</v>
      </c>
      <c r="C43" s="179" t="str">
        <f>'м2001с2'!E53</f>
        <v>Абулаев Салават</v>
      </c>
      <c r="D43" s="180" t="str">
        <f>'м2001с3'!C61</f>
        <v>_</v>
      </c>
      <c r="E43" s="181">
        <f>'м2001с3'!B61</f>
        <v>0</v>
      </c>
    </row>
    <row r="44" spans="1:5" ht="12.75">
      <c r="A44" s="177">
        <v>32</v>
      </c>
      <c r="B44" s="178">
        <f>'м2001с2'!D65</f>
        <v>5268</v>
      </c>
      <c r="C44" s="179" t="str">
        <f>'м2001с2'!E65</f>
        <v>Маннанов Руслан</v>
      </c>
      <c r="D44" s="180" t="str">
        <f>'м2001с3'!C67</f>
        <v>_</v>
      </c>
      <c r="E44" s="181">
        <f>'м2001с3'!B67</f>
        <v>0</v>
      </c>
    </row>
    <row r="45" spans="1:5" ht="12.75">
      <c r="A45" s="177">
        <v>64</v>
      </c>
      <c r="B45" s="178">
        <f>'м2001с3'!D6</f>
        <v>5751</v>
      </c>
      <c r="C45" s="179" t="str">
        <f>'м2001с3'!E6</f>
        <v>Горшков Вадим</v>
      </c>
      <c r="D45" s="180" t="str">
        <f>'м2001с4'!C54</f>
        <v>_</v>
      </c>
      <c r="E45" s="181">
        <f>'м2001с4'!B54</f>
        <v>0</v>
      </c>
    </row>
    <row r="46" spans="1:5" ht="12.75">
      <c r="A46" s="177">
        <v>66</v>
      </c>
      <c r="B46" s="178">
        <f>'м2001с3'!D14</f>
        <v>6182</v>
      </c>
      <c r="C46" s="179" t="str">
        <f>'м2001с3'!E14</f>
        <v>Фазылов Эмиль</v>
      </c>
      <c r="D46" s="180" t="str">
        <f>'м2001с4'!C58</f>
        <v>_</v>
      </c>
      <c r="E46" s="181">
        <f>'м2001с4'!B58</f>
        <v>0</v>
      </c>
    </row>
    <row r="47" spans="1:5" ht="12.75">
      <c r="A47" s="177">
        <v>67</v>
      </c>
      <c r="B47" s="178">
        <f>'м2001с3'!D18</f>
        <v>6181</v>
      </c>
      <c r="C47" s="179" t="str">
        <f>'м2001с3'!E18</f>
        <v>Васиков Николай</v>
      </c>
      <c r="D47" s="180" t="str">
        <f>'м2001с4'!C60</f>
        <v>_</v>
      </c>
      <c r="E47" s="181">
        <f>'м2001с4'!B60</f>
        <v>0</v>
      </c>
    </row>
    <row r="48" spans="1:5" ht="12.75">
      <c r="A48" s="177">
        <v>68</v>
      </c>
      <c r="B48" s="178">
        <f>'м2001с3'!D22</f>
        <v>6130</v>
      </c>
      <c r="C48" s="179" t="str">
        <f>'м2001с3'!E22</f>
        <v>Хатымов Марат</v>
      </c>
      <c r="D48" s="180" t="str">
        <f>'м2001с4'!C62</f>
        <v>_</v>
      </c>
      <c r="E48" s="181">
        <f>'м2001с4'!B62</f>
        <v>0</v>
      </c>
    </row>
    <row r="49" spans="1:5" ht="12.75">
      <c r="A49" s="177">
        <v>69</v>
      </c>
      <c r="B49" s="178">
        <f>'м2001с3'!D26</f>
        <v>6185</v>
      </c>
      <c r="C49" s="179" t="str">
        <f>'м2001с3'!E26</f>
        <v>Гарипов Алмаз</v>
      </c>
      <c r="D49" s="180" t="str">
        <f>'м2001с4'!C64</f>
        <v>_</v>
      </c>
      <c r="E49" s="181">
        <f>'м2001с4'!B64</f>
        <v>0</v>
      </c>
    </row>
    <row r="50" spans="1:5" ht="12.75">
      <c r="A50" s="177">
        <v>70</v>
      </c>
      <c r="B50" s="178">
        <f>'м2001с3'!D30</f>
        <v>6186</v>
      </c>
      <c r="C50" s="179" t="str">
        <f>'м2001с3'!E30</f>
        <v>Сафин Тимур</v>
      </c>
      <c r="D50" s="180" t="str">
        <f>'м2001с4'!C66</f>
        <v>_</v>
      </c>
      <c r="E50" s="181">
        <f>'м2001с4'!B66</f>
        <v>0</v>
      </c>
    </row>
    <row r="51" spans="1:5" ht="12.75">
      <c r="A51" s="177">
        <v>71</v>
      </c>
      <c r="B51" s="178">
        <f>'м2001с3'!D34</f>
        <v>5952</v>
      </c>
      <c r="C51" s="179" t="str">
        <f>'м2001с3'!E34</f>
        <v>Миргазов Анвар</v>
      </c>
      <c r="D51" s="180" t="str">
        <f>'м2001с4'!C68</f>
        <v>_</v>
      </c>
      <c r="E51" s="181">
        <f>'м2001с4'!B68</f>
        <v>0</v>
      </c>
    </row>
    <row r="52" spans="1:5" ht="12.75">
      <c r="A52" s="177">
        <v>72</v>
      </c>
      <c r="B52" s="178">
        <f>'м2001с3'!D38</f>
        <v>5917</v>
      </c>
      <c r="C52" s="179" t="str">
        <f>'м2001с3'!E38</f>
        <v>Вавилов Олег</v>
      </c>
      <c r="D52" s="180" t="str">
        <f>'м2001с4'!C70</f>
        <v>_</v>
      </c>
      <c r="E52" s="181">
        <f>'м2001с4'!B70</f>
        <v>0</v>
      </c>
    </row>
    <row r="53" spans="1:5" ht="12.75">
      <c r="A53" s="177">
        <v>73</v>
      </c>
      <c r="B53" s="178">
        <f>'м2001с3'!D42</f>
        <v>6187</v>
      </c>
      <c r="C53" s="179" t="str">
        <f>'м2001с3'!E42</f>
        <v>Шангараев Ильшат</v>
      </c>
      <c r="D53" s="180" t="str">
        <f>'м2001с4'!C72</f>
        <v>_</v>
      </c>
      <c r="E53" s="181">
        <f>'м2001с4'!B72</f>
        <v>0</v>
      </c>
    </row>
    <row r="54" spans="1:5" ht="12.75">
      <c r="A54" s="177">
        <v>74</v>
      </c>
      <c r="B54" s="178">
        <f>'м2001с3'!D46</f>
        <v>6184</v>
      </c>
      <c r="C54" s="179" t="str">
        <f>'м2001с3'!E46</f>
        <v>Галимов Тимур</v>
      </c>
      <c r="D54" s="180" t="str">
        <f>'м2001с4'!C74</f>
        <v>_</v>
      </c>
      <c r="E54" s="181">
        <f>'м2001с4'!B74</f>
        <v>0</v>
      </c>
    </row>
    <row r="55" spans="1:5" ht="12.75">
      <c r="A55" s="177">
        <v>75</v>
      </c>
      <c r="B55" s="178">
        <f>'м2001с3'!D50</f>
        <v>5949</v>
      </c>
      <c r="C55" s="179" t="str">
        <f>'м2001с3'!E50</f>
        <v>Кальмин Евгений</v>
      </c>
      <c r="D55" s="180" t="str">
        <f>'м2001с4'!C76</f>
        <v>_</v>
      </c>
      <c r="E55" s="181">
        <f>'м2001с4'!B76</f>
        <v>0</v>
      </c>
    </row>
    <row r="56" spans="1:5" ht="12.75">
      <c r="A56" s="177">
        <v>76</v>
      </c>
      <c r="B56" s="178">
        <f>'м2001с3'!D54</f>
        <v>6134</v>
      </c>
      <c r="C56" s="179" t="str">
        <f>'м2001с3'!E54</f>
        <v>Идрисов Данил</v>
      </c>
      <c r="D56" s="180" t="str">
        <f>'м2001с4'!C78</f>
        <v>_</v>
      </c>
      <c r="E56" s="181">
        <f>'м2001с4'!B78</f>
        <v>0</v>
      </c>
    </row>
    <row r="57" spans="1:5" ht="12.75">
      <c r="A57" s="177">
        <v>77</v>
      </c>
      <c r="B57" s="178">
        <f>'м2001с3'!D58</f>
        <v>5951</v>
      </c>
      <c r="C57" s="179" t="str">
        <f>'м2001с3'!E58</f>
        <v>Салимбаев Дмитрий</v>
      </c>
      <c r="D57" s="180" t="str">
        <f>'м2001с4'!C80</f>
        <v>_</v>
      </c>
      <c r="E57" s="181">
        <f>'м2001с4'!B80</f>
        <v>0</v>
      </c>
    </row>
    <row r="58" spans="1:5" ht="12.75">
      <c r="A58" s="177">
        <v>78</v>
      </c>
      <c r="B58" s="178">
        <f>'м2001с3'!D62</f>
        <v>6188</v>
      </c>
      <c r="C58" s="179" t="str">
        <f>'м2001с3'!E62</f>
        <v>Хамматов Рафаэль</v>
      </c>
      <c r="D58" s="180" t="str">
        <f>'м2001с4'!C82</f>
        <v>_</v>
      </c>
      <c r="E58" s="181">
        <f>'м2001с4'!B82</f>
        <v>0</v>
      </c>
    </row>
    <row r="59" spans="1:5" ht="12.75">
      <c r="A59" s="177">
        <v>79</v>
      </c>
      <c r="B59" s="178">
        <f>'м2001с3'!D66</f>
        <v>5916</v>
      </c>
      <c r="C59" s="179" t="str">
        <f>'м2001с3'!E66</f>
        <v>Хасипов Гайнан</v>
      </c>
      <c r="D59" s="180" t="str">
        <f>'м2001с4'!C84</f>
        <v>_</v>
      </c>
      <c r="E59" s="181">
        <f>'м2001с4'!B84</f>
        <v>0</v>
      </c>
    </row>
    <row r="60" spans="1:5" ht="12.75">
      <c r="A60" s="177">
        <v>191</v>
      </c>
      <c r="B60" s="178">
        <f>'м2001с4'!D55</f>
        <v>6190</v>
      </c>
      <c r="C60" s="179" t="str">
        <f>'м2001с4'!E55</f>
        <v>Черенков Илья</v>
      </c>
      <c r="D60" s="180" t="str">
        <f>'м2001с4'!M71</f>
        <v>_</v>
      </c>
      <c r="E60" s="181">
        <f>'м2001с4'!L71</f>
        <v>0</v>
      </c>
    </row>
    <row r="61" spans="1:5" ht="12.75">
      <c r="A61" s="177">
        <v>211</v>
      </c>
      <c r="B61" s="178">
        <f>'м2001с4'!N72</f>
        <v>0</v>
      </c>
      <c r="C61" s="179">
        <f>'м2001с4'!O72</f>
        <v>0</v>
      </c>
      <c r="D61" s="180" t="str">
        <f>'м2001с4'!C86</f>
        <v>_</v>
      </c>
      <c r="E61" s="181">
        <f>'м2001с4'!B86</f>
        <v>0</v>
      </c>
    </row>
    <row r="62" spans="1:5" ht="12.75">
      <c r="A62" s="177">
        <v>219</v>
      </c>
      <c r="B62" s="178">
        <f>'м2001с4'!D87</f>
        <v>0</v>
      </c>
      <c r="C62" s="179">
        <f>'м2001с4'!E87</f>
        <v>0</v>
      </c>
      <c r="D62" s="180" t="str">
        <f>'м2001с4'!K91</f>
        <v>_</v>
      </c>
      <c r="E62" s="181">
        <f>'м2001с4'!J91</f>
        <v>0</v>
      </c>
    </row>
    <row r="63" spans="1:5" ht="12.75">
      <c r="A63" s="177">
        <v>222</v>
      </c>
      <c r="B63" s="178">
        <f>'м2001с4'!L92</f>
        <v>0</v>
      </c>
      <c r="C63" s="179">
        <f>'м2001с4'!M92</f>
        <v>0</v>
      </c>
      <c r="D63" s="180" t="str">
        <f>'м2001с4'!M94</f>
        <v>_</v>
      </c>
      <c r="E63" s="181">
        <f>'м2001с4'!L94</f>
        <v>0</v>
      </c>
    </row>
    <row r="64" spans="1:5" ht="12.75">
      <c r="A64" s="177">
        <v>111</v>
      </c>
      <c r="B64" s="178">
        <f>'м2001с3'!J63</f>
        <v>5962</v>
      </c>
      <c r="C64" s="179" t="str">
        <f>'м2001с3'!K63</f>
        <v>Абулаев Салават</v>
      </c>
      <c r="D64" s="180" t="str">
        <f>'м2001с3'!C91</f>
        <v>Гилемханов Ленар</v>
      </c>
      <c r="E64" s="181">
        <f>'м2001с3'!B91</f>
        <v>5909</v>
      </c>
    </row>
    <row r="65" spans="1:5" ht="12.75">
      <c r="A65" s="177">
        <v>47</v>
      </c>
      <c r="B65" s="178">
        <f>'м2001с2'!F55</f>
        <v>5962</v>
      </c>
      <c r="C65" s="179" t="str">
        <f>'м2001с2'!G55</f>
        <v>Абулаев Салават</v>
      </c>
      <c r="D65" s="180" t="str">
        <f>'м2001с3'!E12</f>
        <v>Русских Данил</v>
      </c>
      <c r="E65" s="181">
        <f>'м2001с3'!D12</f>
        <v>4369</v>
      </c>
    </row>
    <row r="66" spans="1:5" ht="12.75">
      <c r="A66" s="177">
        <v>134</v>
      </c>
      <c r="B66" s="178">
        <f>'м2001с3'!R74</f>
        <v>5962</v>
      </c>
      <c r="C66" s="179" t="str">
        <f>'м2001с3'!S74</f>
        <v>Абулаев Салават</v>
      </c>
      <c r="D66" s="180" t="str">
        <f>'м2001с3'!S76</f>
        <v>Юнусов Искандар</v>
      </c>
      <c r="E66" s="181">
        <f>'м2001с3'!R76</f>
        <v>5352</v>
      </c>
    </row>
    <row r="67" spans="1:5" ht="12.75">
      <c r="A67" s="177">
        <v>40</v>
      </c>
      <c r="B67" s="178">
        <f>'м2001с1'!F63</f>
        <v>4693</v>
      </c>
      <c r="C67" s="179" t="str">
        <f>'м2001с1'!G63</f>
        <v>Аксенов Артем</v>
      </c>
      <c r="D67" s="180" t="str">
        <f>'м2001с3'!E40</f>
        <v>Зарипов Вадим</v>
      </c>
      <c r="E67" s="181">
        <f>'м2001с3'!D40</f>
        <v>5187</v>
      </c>
    </row>
    <row r="68" spans="1:5" ht="12.75">
      <c r="A68" s="177">
        <v>52</v>
      </c>
      <c r="B68" s="178">
        <f>'м2001с1'!H59</f>
        <v>4693</v>
      </c>
      <c r="C68" s="179" t="str">
        <f>'м2001с1'!I59</f>
        <v>Аксенов Артем</v>
      </c>
      <c r="D68" s="180" t="str">
        <f>'м2001с3'!I29</f>
        <v>Селезнев Владислав</v>
      </c>
      <c r="E68" s="181">
        <f>'м2001с3'!H29</f>
        <v>5737</v>
      </c>
    </row>
    <row r="69" spans="1:5" ht="12.75">
      <c r="A69" s="177">
        <v>60</v>
      </c>
      <c r="B69" s="178">
        <f>'м2001с2'!J51</f>
        <v>5173</v>
      </c>
      <c r="C69" s="179" t="str">
        <f>'м2001с2'!K51</f>
        <v>Артемьев Василий</v>
      </c>
      <c r="D69" s="180" t="str">
        <f>'м2001с3'!M19</f>
        <v>Маннанов Руслан</v>
      </c>
      <c r="E69" s="181">
        <f>'м2001с3'!L19</f>
        <v>5268</v>
      </c>
    </row>
    <row r="70" spans="1:5" ht="12.75">
      <c r="A70" s="177">
        <v>62</v>
      </c>
      <c r="B70" s="178">
        <f>'м2001с2'!L35</f>
        <v>5173</v>
      </c>
      <c r="C70" s="179" t="str">
        <f>'м2001с2'!M35</f>
        <v>Артемьев Василий</v>
      </c>
      <c r="D70" s="180" t="str">
        <f>'м2001с3'!Q39</f>
        <v>Насретдинов Рамиль</v>
      </c>
      <c r="E70" s="181">
        <f>'м2001с3'!P39</f>
        <v>5465</v>
      </c>
    </row>
    <row r="71" spans="1:5" ht="12.75">
      <c r="A71" s="177">
        <v>46</v>
      </c>
      <c r="B71" s="178">
        <f>'м2001с2'!F47</f>
        <v>5173</v>
      </c>
      <c r="C71" s="179" t="str">
        <f>'м2001с2'!G47</f>
        <v>Артемьев Василий</v>
      </c>
      <c r="D71" s="180" t="str">
        <f>'м2001с3'!E16</f>
        <v>Фазлыев Айваз</v>
      </c>
      <c r="E71" s="181">
        <f>'м2001с3'!D16</f>
        <v>6183</v>
      </c>
    </row>
    <row r="72" spans="1:5" ht="12.75">
      <c r="A72" s="177">
        <v>55</v>
      </c>
      <c r="B72" s="178">
        <f>'м2001с2'!H43</f>
        <v>5173</v>
      </c>
      <c r="C72" s="179" t="str">
        <f>'м2001с2'!I43</f>
        <v>Артемьев Василий</v>
      </c>
      <c r="D72" s="180" t="str">
        <f>'м2001с3'!I53</f>
        <v>Шакиров Сабур</v>
      </c>
      <c r="E72" s="181">
        <f>'м2001с3'!H53</f>
        <v>5263</v>
      </c>
    </row>
    <row r="73" spans="1:5" ht="12.75">
      <c r="A73" s="177">
        <v>91</v>
      </c>
      <c r="B73" s="178">
        <f>'м2001с3'!F51</f>
        <v>5537</v>
      </c>
      <c r="C73" s="179" t="str">
        <f>'м2001с3'!G51</f>
        <v>Балберов Илья</v>
      </c>
      <c r="D73" s="180" t="str">
        <f>'м2001с4'!C43</f>
        <v>Кальмин Евгений</v>
      </c>
      <c r="E73" s="181">
        <f>'м2001с4'!B43</f>
        <v>5949</v>
      </c>
    </row>
    <row r="74" spans="1:5" ht="12.75">
      <c r="A74" s="177">
        <v>156</v>
      </c>
      <c r="B74" s="178">
        <f>'м2001с4'!P14</f>
        <v>5537</v>
      </c>
      <c r="C74" s="179" t="str">
        <f>'м2001с4'!Q14</f>
        <v>Балберов Илья</v>
      </c>
      <c r="D74" s="180" t="str">
        <f>'м2001с4'!M18</f>
        <v>Салимбаев Дмитрий</v>
      </c>
      <c r="E74" s="181">
        <f>'м2001с4'!L18</f>
        <v>5951</v>
      </c>
    </row>
    <row r="75" spans="1:5" ht="12.75">
      <c r="A75" s="177">
        <v>157</v>
      </c>
      <c r="B75" s="178">
        <f>'м2001с4'!R12</f>
        <v>5537</v>
      </c>
      <c r="C75" s="179" t="str">
        <f>'м2001с4'!S12</f>
        <v>Балберов Илья</v>
      </c>
      <c r="D75" s="180" t="str">
        <f>'м2001с4'!S15</f>
        <v>Фазлыев Айваз</v>
      </c>
      <c r="E75" s="181">
        <f>'м2001с4'!R15</f>
        <v>6183</v>
      </c>
    </row>
    <row r="76" spans="1:5" ht="12.75">
      <c r="A76" s="177">
        <v>10</v>
      </c>
      <c r="B76" s="178">
        <f>'м2001с1'!D41</f>
        <v>5537</v>
      </c>
      <c r="C76" s="179" t="str">
        <f>'м2001с1'!E41</f>
        <v>Балберов Илья</v>
      </c>
      <c r="D76" s="180" t="str">
        <f>'м2001с3'!C23</f>
        <v>Хатымов Марат</v>
      </c>
      <c r="E76" s="181">
        <f>'м2001с3'!B23</f>
        <v>6130</v>
      </c>
    </row>
    <row r="77" spans="1:5" ht="12.75">
      <c r="A77" s="177">
        <v>184</v>
      </c>
      <c r="B77" s="178">
        <f>'м2001с4'!P47</f>
        <v>5917</v>
      </c>
      <c r="C77" s="179" t="str">
        <f>'м2001с4'!Q47</f>
        <v>Вавилов Олег</v>
      </c>
      <c r="D77" s="180" t="str">
        <f>'м2001с4'!Q53</f>
        <v>Идрисов Данил</v>
      </c>
      <c r="E77" s="181">
        <f>'м2001с4'!P53</f>
        <v>6134</v>
      </c>
    </row>
    <row r="78" spans="1:5" ht="12.75">
      <c r="A78" s="177">
        <v>181</v>
      </c>
      <c r="B78" s="178">
        <f>'м2001с4'!N45</f>
        <v>5917</v>
      </c>
      <c r="C78" s="179" t="str">
        <f>'м2001с4'!O45</f>
        <v>Вавилов Олег</v>
      </c>
      <c r="D78" s="180" t="str">
        <f>'м2001с4'!I54</f>
        <v>Кальмин Евгений</v>
      </c>
      <c r="E78" s="181">
        <f>'м2001с4'!H54</f>
        <v>5949</v>
      </c>
    </row>
    <row r="79" spans="1:5" ht="12.75">
      <c r="A79" s="177">
        <v>187</v>
      </c>
      <c r="B79" s="178">
        <f>'м2001с4'!J51</f>
        <v>6181</v>
      </c>
      <c r="C79" s="179" t="str">
        <f>'м2001с4'!K51</f>
        <v>Васиков Николай</v>
      </c>
      <c r="D79" s="180" t="str">
        <f>'м2001с4'!Q55</f>
        <v>Гарипов Алмаз</v>
      </c>
      <c r="E79" s="181">
        <f>'м2001с4'!P55</f>
        <v>6185</v>
      </c>
    </row>
    <row r="80" spans="1:5" ht="12.75">
      <c r="A80" s="177">
        <v>18</v>
      </c>
      <c r="B80" s="178">
        <f>'м2001с2'!D9</f>
        <v>5902</v>
      </c>
      <c r="C80" s="179" t="str">
        <f>'м2001с2'!E9</f>
        <v>Воронин Олег</v>
      </c>
      <c r="D80" s="180" t="str">
        <f>'м2001с3'!C39</f>
        <v>Вавилов Олег</v>
      </c>
      <c r="E80" s="181">
        <f>'м2001с3'!B39</f>
        <v>5917</v>
      </c>
    </row>
    <row r="81" spans="1:5" ht="12.75">
      <c r="A81" s="177">
        <v>87</v>
      </c>
      <c r="B81" s="178">
        <f>'м2001с3'!F35</f>
        <v>5902</v>
      </c>
      <c r="C81" s="179" t="str">
        <f>'м2001с3'!G35</f>
        <v>Воронин Олег</v>
      </c>
      <c r="D81" s="180" t="str">
        <f>'м2001с4'!C35</f>
        <v>Миргазов Анвар</v>
      </c>
      <c r="E81" s="181">
        <f>'м2001с4'!B35</f>
        <v>5952</v>
      </c>
    </row>
    <row r="82" spans="1:5" ht="12.75">
      <c r="A82" s="177">
        <v>83</v>
      </c>
      <c r="B82" s="178">
        <f>'м2001с3'!F19</f>
        <v>5539</v>
      </c>
      <c r="C82" s="179" t="str">
        <f>'м2001с3'!G19</f>
        <v>Галеев Айнур</v>
      </c>
      <c r="D82" s="180" t="str">
        <f>'м2001с4'!C27</f>
        <v>Васиков Николай</v>
      </c>
      <c r="E82" s="181">
        <f>'м2001с4'!B27</f>
        <v>6181</v>
      </c>
    </row>
    <row r="83" spans="1:5" ht="12.75">
      <c r="A83" s="177">
        <v>135</v>
      </c>
      <c r="B83" s="178">
        <f>'м2001с3'!D78</f>
        <v>5539</v>
      </c>
      <c r="C83" s="179" t="str">
        <f>'м2001с3'!E78</f>
        <v>Галеев Айнур</v>
      </c>
      <c r="D83" s="180" t="str">
        <f>'м2001с3'!M84</f>
        <v>Гирфанов Ильяс</v>
      </c>
      <c r="E83" s="181">
        <f>'м2001с3'!L84</f>
        <v>5888</v>
      </c>
    </row>
    <row r="84" spans="1:5" ht="12.75">
      <c r="A84" s="177">
        <v>26</v>
      </c>
      <c r="B84" s="178">
        <f>'м2001с2'!D41</f>
        <v>5539</v>
      </c>
      <c r="C84" s="179" t="str">
        <f>'м2001с2'!E41</f>
        <v>Галеев Айнур</v>
      </c>
      <c r="D84" s="180" t="str">
        <f>'м2001с3'!C55</f>
        <v>Идрисов Данил</v>
      </c>
      <c r="E84" s="181">
        <f>'м2001с3'!B55</f>
        <v>6134</v>
      </c>
    </row>
    <row r="85" spans="1:5" ht="12.75">
      <c r="A85" s="177">
        <v>139</v>
      </c>
      <c r="B85" s="178">
        <f>'м2001с3'!F80</f>
        <v>5539</v>
      </c>
      <c r="C85" s="179" t="str">
        <f>'м2001с3'!G80</f>
        <v>Галеев Айнур</v>
      </c>
      <c r="D85" s="180" t="str">
        <f>'м2001с3'!O81</f>
        <v>Насыров Эмиль</v>
      </c>
      <c r="E85" s="181">
        <f>'м2001с3'!N81</f>
        <v>5700</v>
      </c>
    </row>
    <row r="86" spans="1:5" ht="12.75">
      <c r="A86" s="177">
        <v>97</v>
      </c>
      <c r="B86" s="178">
        <f>'м2001с3'!H17</f>
        <v>5539</v>
      </c>
      <c r="C86" s="179" t="str">
        <f>'м2001с3'!I17</f>
        <v>Галеев Айнур</v>
      </c>
      <c r="D86" s="180" t="str">
        <f>'м2001с4'!C7</f>
        <v>Фазлыев Айваз</v>
      </c>
      <c r="E86" s="181">
        <f>'м2001с4'!B7</f>
        <v>6183</v>
      </c>
    </row>
    <row r="87" spans="1:5" ht="12.75">
      <c r="A87" s="177">
        <v>164</v>
      </c>
      <c r="B87" s="178">
        <f>'м2001с4'!D42</f>
        <v>6184</v>
      </c>
      <c r="C87" s="179" t="str">
        <f>'м2001с4'!E42</f>
        <v>Галимов Тимур</v>
      </c>
      <c r="D87" s="180" t="str">
        <f>'м2001с4'!M46</f>
        <v>Кальмин Евгений</v>
      </c>
      <c r="E87" s="181">
        <f>'м2001с4'!L46</f>
        <v>5949</v>
      </c>
    </row>
    <row r="88" spans="1:5" ht="12.75">
      <c r="A88" s="177">
        <v>148</v>
      </c>
      <c r="B88" s="178">
        <f>'м2001с4'!D10</f>
        <v>5742</v>
      </c>
      <c r="C88" s="179" t="str">
        <f>'м2001с4'!E10</f>
        <v>Галиханов Динислам</v>
      </c>
      <c r="D88" s="180" t="str">
        <f>'м2001с4'!O11</f>
        <v>Воронин Олег</v>
      </c>
      <c r="E88" s="181">
        <f>'м2001с4'!N11</f>
        <v>5902</v>
      </c>
    </row>
    <row r="89" spans="1:5" ht="12.75">
      <c r="A89" s="177">
        <v>23</v>
      </c>
      <c r="B89" s="178">
        <f>'м2001с2'!D29</f>
        <v>5742</v>
      </c>
      <c r="C89" s="179" t="str">
        <f>'м2001с2'!E29</f>
        <v>Галиханов Динислам</v>
      </c>
      <c r="D89" s="180" t="str">
        <f>'м2001с3'!C49</f>
        <v>Кальмин Евгений</v>
      </c>
      <c r="E89" s="181">
        <f>'м2001с3'!B49</f>
        <v>5949</v>
      </c>
    </row>
    <row r="90" spans="1:5" ht="12.75">
      <c r="A90" s="177">
        <v>154</v>
      </c>
      <c r="B90" s="178">
        <f>'м2001с4'!P5</f>
        <v>5742</v>
      </c>
      <c r="C90" s="179" t="str">
        <f>'м2001с4'!Q5</f>
        <v>Галиханов Динислам</v>
      </c>
      <c r="D90" s="180" t="str">
        <f>'м2001с4'!Q7</f>
        <v>Хамматов Рафаэль</v>
      </c>
      <c r="E90" s="181">
        <f>'м2001с4'!P7</f>
        <v>6188</v>
      </c>
    </row>
    <row r="91" spans="1:5" ht="12.75">
      <c r="A91" s="177">
        <v>84</v>
      </c>
      <c r="B91" s="178">
        <f>'м2001с3'!F23</f>
        <v>5742</v>
      </c>
      <c r="C91" s="179" t="str">
        <f>'м2001с3'!G23</f>
        <v>Галиханов Динислам</v>
      </c>
      <c r="D91" s="180" t="str">
        <f>'м2001с4'!C29</f>
        <v>Хатымов Марат</v>
      </c>
      <c r="E91" s="181">
        <f>'м2001с4'!B29</f>
        <v>6130</v>
      </c>
    </row>
    <row r="92" spans="1:5" ht="12.75">
      <c r="A92" s="177">
        <v>63</v>
      </c>
      <c r="B92" s="178">
        <f>'м2001с1'!J67</f>
        <v>3469</v>
      </c>
      <c r="C92" s="179" t="str">
        <f>'м2001с1'!K67</f>
        <v>Герасев Михаил</v>
      </c>
      <c r="D92" s="180" t="str">
        <f>'м2001с2'!K7</f>
        <v>Артемьев Василий</v>
      </c>
      <c r="E92" s="181">
        <f>'м2001с2'!J7</f>
        <v>5173</v>
      </c>
    </row>
    <row r="93" spans="1:5" ht="12.75">
      <c r="A93" s="177">
        <v>33</v>
      </c>
      <c r="B93" s="178">
        <f>'м2001с1'!F7</f>
        <v>3469</v>
      </c>
      <c r="C93" s="179" t="str">
        <f>'м2001с1'!G7</f>
        <v>Герасев Михаил</v>
      </c>
      <c r="D93" s="180" t="str">
        <f>'м2001с3'!E68</f>
        <v>Гилемханов Ленар</v>
      </c>
      <c r="E93" s="181">
        <f>'м2001с3'!D68</f>
        <v>5909</v>
      </c>
    </row>
    <row r="94" spans="1:5" ht="12.75">
      <c r="A94" s="177">
        <v>49</v>
      </c>
      <c r="B94" s="178">
        <f>'м2001с1'!H11</f>
        <v>3469</v>
      </c>
      <c r="C94" s="179" t="str">
        <f>'м2001с1'!I11</f>
        <v>Герасев Михаил</v>
      </c>
      <c r="D94" s="180" t="str">
        <f>'м2001с3'!I5</f>
        <v>Мухаметянов Азамат</v>
      </c>
      <c r="E94" s="181">
        <f>'м2001с3'!H5</f>
        <v>6189</v>
      </c>
    </row>
    <row r="95" spans="1:5" ht="12.75">
      <c r="A95" s="177">
        <v>61</v>
      </c>
      <c r="B95" s="178">
        <f>'м2001с1'!L35</f>
        <v>3469</v>
      </c>
      <c r="C95" s="179" t="str">
        <f>'м2001с1'!M35</f>
        <v>Герасев Михаил</v>
      </c>
      <c r="D95" s="180" t="str">
        <f>'м2001с3'!Q7</f>
        <v>Пехенько Кирилл</v>
      </c>
      <c r="E95" s="181">
        <f>'м2001с3'!P7</f>
        <v>4465</v>
      </c>
    </row>
    <row r="96" spans="1:5" ht="12.75">
      <c r="A96" s="177">
        <v>57</v>
      </c>
      <c r="B96" s="178">
        <f>'м2001с1'!J19</f>
        <v>3469</v>
      </c>
      <c r="C96" s="179" t="str">
        <f>'м2001с1'!K19</f>
        <v>Герасев Михаил</v>
      </c>
      <c r="D96" s="180" t="str">
        <f>'м2001с3'!M67</f>
        <v>Хафизов Булат</v>
      </c>
      <c r="E96" s="181">
        <f>'м2001с3'!L67</f>
        <v>4556</v>
      </c>
    </row>
    <row r="97" spans="1:5" ht="12.75">
      <c r="A97" s="177">
        <v>2</v>
      </c>
      <c r="B97" s="178">
        <f>'м2001с1'!D9</f>
        <v>5909</v>
      </c>
      <c r="C97" s="179" t="str">
        <f>'м2001с1'!E9</f>
        <v>Гилемханов Ленар</v>
      </c>
      <c r="D97" s="180" t="str">
        <f>'м2001с3'!C7</f>
        <v>Горшков Вадим</v>
      </c>
      <c r="E97" s="181">
        <f>'м2001с3'!B7</f>
        <v>5751</v>
      </c>
    </row>
    <row r="98" spans="1:5" ht="12.75">
      <c r="A98" s="177">
        <v>103</v>
      </c>
      <c r="B98" s="178">
        <f>'м2001с3'!H65</f>
        <v>5909</v>
      </c>
      <c r="C98" s="179" t="str">
        <f>'м2001с3'!I65</f>
        <v>Гилемханов Ленар</v>
      </c>
      <c r="D98" s="180" t="str">
        <f>'м2001с4'!C19</f>
        <v>Хамматов Рафаэль</v>
      </c>
      <c r="E98" s="181">
        <f>'м2001с4'!B19</f>
        <v>6188</v>
      </c>
    </row>
    <row r="99" spans="1:5" ht="12.75">
      <c r="A99" s="177">
        <v>95</v>
      </c>
      <c r="B99" s="178">
        <f>'м2001с3'!F67</f>
        <v>5909</v>
      </c>
      <c r="C99" s="179" t="str">
        <f>'м2001с3'!G67</f>
        <v>Гилемханов Ленар</v>
      </c>
      <c r="D99" s="180" t="str">
        <f>'м2001с4'!C51</f>
        <v>Хасипов Гайнан</v>
      </c>
      <c r="E99" s="181">
        <f>'м2001с4'!B51</f>
        <v>5916</v>
      </c>
    </row>
    <row r="100" spans="1:5" ht="12.75">
      <c r="A100" s="177">
        <v>144</v>
      </c>
      <c r="B100" s="178">
        <f>'м2001с3'!N89</f>
        <v>5909</v>
      </c>
      <c r="C100" s="179" t="str">
        <f>'м2001с3'!O89</f>
        <v>Гилемханов Ленар</v>
      </c>
      <c r="D100" s="180" t="str">
        <f>'м2001с4'!I7</f>
        <v>Якупов Марат</v>
      </c>
      <c r="E100" s="181">
        <f>'м2001с4'!H7</f>
        <v>5654</v>
      </c>
    </row>
    <row r="101" spans="1:5" ht="12.75">
      <c r="A101" s="177">
        <v>80</v>
      </c>
      <c r="B101" s="178">
        <f>'м2001с3'!F7</f>
        <v>5888</v>
      </c>
      <c r="C101" s="179" t="str">
        <f>'м2001с3'!G7</f>
        <v>Гирфанов Ильяс</v>
      </c>
      <c r="D101" s="180" t="str">
        <f>'м2001с4'!C21</f>
        <v>Горшков Вадим</v>
      </c>
      <c r="E101" s="181">
        <f>'м2001с4'!B21</f>
        <v>5751</v>
      </c>
    </row>
    <row r="102" spans="1:5" ht="12.75">
      <c r="A102" s="177">
        <v>96</v>
      </c>
      <c r="B102" s="178">
        <f>'м2001с3'!H9</f>
        <v>5888</v>
      </c>
      <c r="C102" s="179" t="str">
        <f>'м2001с3'!I9</f>
        <v>Гирфанов Ильяс</v>
      </c>
      <c r="D102" s="180" t="str">
        <f>'м2001с4'!C5</f>
        <v>Русских Данил</v>
      </c>
      <c r="E102" s="181">
        <f>'м2001с4'!B5</f>
        <v>4369</v>
      </c>
    </row>
    <row r="103" spans="1:5" ht="12.75">
      <c r="A103" s="177">
        <v>31</v>
      </c>
      <c r="B103" s="178">
        <f>'м2001с2'!D61</f>
        <v>5888</v>
      </c>
      <c r="C103" s="179" t="str">
        <f>'м2001с2'!E61</f>
        <v>Гирфанов Ильяс</v>
      </c>
      <c r="D103" s="180" t="str">
        <f>'м2001с3'!C65</f>
        <v>Хасипов Гайнан</v>
      </c>
      <c r="E103" s="181">
        <f>'м2001с3'!B65</f>
        <v>5916</v>
      </c>
    </row>
    <row r="104" spans="1:5" ht="12.75">
      <c r="A104" s="177">
        <v>146</v>
      </c>
      <c r="B104" s="178">
        <f>'м2001с4'!J6</f>
        <v>5888</v>
      </c>
      <c r="C104" s="179" t="str">
        <f>'м2001с4'!K6</f>
        <v>Гирфанов Ильяс</v>
      </c>
      <c r="D104" s="180" t="str">
        <f>'м2001с4'!K8</f>
        <v>Якупов Марат</v>
      </c>
      <c r="E104" s="181">
        <f>'м2001с4'!J8</f>
        <v>5654</v>
      </c>
    </row>
    <row r="105" spans="1:5" ht="12.75">
      <c r="A105" s="177">
        <v>185</v>
      </c>
      <c r="B105" s="178">
        <f>'м2001с4'!R43</f>
        <v>5751</v>
      </c>
      <c r="C105" s="179" t="str">
        <f>'м2001с4'!S43</f>
        <v>Горшков Вадим</v>
      </c>
      <c r="D105" s="180" t="str">
        <f>'м2001с4'!S49</f>
        <v>Вавилов Олег</v>
      </c>
      <c r="E105" s="181">
        <f>'м2001с4'!R49</f>
        <v>5917</v>
      </c>
    </row>
    <row r="106" spans="1:5" ht="12.75">
      <c r="A106" s="177">
        <v>179</v>
      </c>
      <c r="B106" s="178">
        <f>'м2001с4'!N37</f>
        <v>5751</v>
      </c>
      <c r="C106" s="179" t="str">
        <f>'м2001с4'!O37</f>
        <v>Горшков Вадим</v>
      </c>
      <c r="D106" s="180" t="str">
        <f>'м2001с4'!I50</f>
        <v>Васиков Николай</v>
      </c>
      <c r="E106" s="181">
        <f>'м2001с4'!H50</f>
        <v>6181</v>
      </c>
    </row>
    <row r="107" spans="1:5" ht="12.75">
      <c r="A107" s="177">
        <v>183</v>
      </c>
      <c r="B107" s="178">
        <f>'м2001с4'!P39</f>
        <v>5751</v>
      </c>
      <c r="C107" s="179" t="str">
        <f>'м2001с4'!Q39</f>
        <v>Горшков Вадим</v>
      </c>
      <c r="D107" s="180" t="str">
        <f>'м2001с4'!Q51</f>
        <v>Миргазов Анвар</v>
      </c>
      <c r="E107" s="181">
        <f>'м2001с4'!P51</f>
        <v>5952</v>
      </c>
    </row>
    <row r="108" spans="1:5" ht="12.75">
      <c r="A108" s="177">
        <v>99</v>
      </c>
      <c r="B108" s="178">
        <f>'м2001с3'!H33</f>
        <v>5955</v>
      </c>
      <c r="C108" s="179" t="str">
        <f>'м2001с3'!I33</f>
        <v>Жадигеров Батыржан</v>
      </c>
      <c r="D108" s="180" t="str">
        <f>'м2001с4'!C11</f>
        <v>Воронин Олег</v>
      </c>
      <c r="E108" s="181">
        <f>'м2001с4'!B11</f>
        <v>5902</v>
      </c>
    </row>
    <row r="109" spans="1:5" ht="12.75">
      <c r="A109" s="177">
        <v>145</v>
      </c>
      <c r="B109" s="178">
        <f>'м2001с3'!P87</f>
        <v>5955</v>
      </c>
      <c r="C109" s="179" t="str">
        <f>'м2001с3'!Q87</f>
        <v>Жадигеров Батыржан</v>
      </c>
      <c r="D109" s="180" t="str">
        <f>'м2001с3'!Q90</f>
        <v>Гилемханов Ленар</v>
      </c>
      <c r="E109" s="181">
        <f>'м2001с3'!P90</f>
        <v>5909</v>
      </c>
    </row>
    <row r="110" spans="1:5" ht="12.75">
      <c r="A110" s="177">
        <v>143</v>
      </c>
      <c r="B110" s="178">
        <f>'м2001с3'!N85</f>
        <v>5955</v>
      </c>
      <c r="C110" s="179" t="str">
        <f>'м2001с3'!O85</f>
        <v>Жадигеров Батыржан</v>
      </c>
      <c r="D110" s="180" t="str">
        <f>'м2001с4'!I5</f>
        <v>Гирфанов Ильяс</v>
      </c>
      <c r="E110" s="181">
        <f>'м2001с4'!H5</f>
        <v>5888</v>
      </c>
    </row>
    <row r="111" spans="1:5" ht="12.75">
      <c r="A111" s="177">
        <v>86</v>
      </c>
      <c r="B111" s="178">
        <f>'м2001с3'!F31</f>
        <v>5955</v>
      </c>
      <c r="C111" s="179" t="str">
        <f>'м2001с3'!G31</f>
        <v>Жадигеров Батыржан</v>
      </c>
      <c r="D111" s="180" t="str">
        <f>'м2001с4'!C33</f>
        <v>Сафин Тимур</v>
      </c>
      <c r="E111" s="181">
        <f>'м2001с4'!B33</f>
        <v>6186</v>
      </c>
    </row>
    <row r="112" spans="1:5" ht="12.75">
      <c r="A112" s="177">
        <v>19</v>
      </c>
      <c r="B112" s="178">
        <f>'м2001с2'!D13</f>
        <v>5955</v>
      </c>
      <c r="C112" s="179" t="str">
        <f>'м2001с2'!E13</f>
        <v>Жадигеров Батыржан</v>
      </c>
      <c r="D112" s="180" t="str">
        <f>'м2001с3'!C41</f>
        <v>Шангараев Ильшат</v>
      </c>
      <c r="E112" s="181">
        <f>'м2001с3'!B41</f>
        <v>6187</v>
      </c>
    </row>
    <row r="113" spans="1:5" ht="12.75">
      <c r="A113" s="177">
        <v>149</v>
      </c>
      <c r="B113" s="178">
        <f>'м2001с4'!D14</f>
        <v>5187</v>
      </c>
      <c r="C113" s="179" t="str">
        <f>'м2001с4'!E14</f>
        <v>Зарипов Вадим</v>
      </c>
      <c r="D113" s="180" t="str">
        <f>'м2001с4'!O13</f>
        <v>Балберов Илья</v>
      </c>
      <c r="E113" s="181">
        <f>'м2001с4'!N13</f>
        <v>5537</v>
      </c>
    </row>
    <row r="114" spans="1:5" ht="12.75">
      <c r="A114" s="177">
        <v>88</v>
      </c>
      <c r="B114" s="178">
        <f>'м2001с3'!F39</f>
        <v>5187</v>
      </c>
      <c r="C114" s="179" t="str">
        <f>'м2001с3'!G39</f>
        <v>Зарипов Вадим</v>
      </c>
      <c r="D114" s="180" t="str">
        <f>'м2001с4'!C37</f>
        <v>Вавилов Олег</v>
      </c>
      <c r="E114" s="181">
        <f>'м2001с4'!B37</f>
        <v>5917</v>
      </c>
    </row>
    <row r="115" spans="1:5" ht="12.75">
      <c r="A115" s="177">
        <v>15</v>
      </c>
      <c r="B115" s="178">
        <f>'м2001с1'!D61</f>
        <v>5187</v>
      </c>
      <c r="C115" s="179" t="str">
        <f>'м2001с1'!E61</f>
        <v>Зарипов Вадим</v>
      </c>
      <c r="D115" s="180" t="str">
        <f>'м2001с3'!C33</f>
        <v>Миргазов Анвар</v>
      </c>
      <c r="E115" s="181">
        <f>'м2001с3'!B33</f>
        <v>5952</v>
      </c>
    </row>
    <row r="116" spans="1:5" ht="12.75">
      <c r="A116" s="177">
        <v>152</v>
      </c>
      <c r="B116" s="178">
        <f>'м2001с4'!F16</f>
        <v>5187</v>
      </c>
      <c r="C116" s="179" t="str">
        <f>'м2001с4'!G16</f>
        <v>Зарипов Вадим</v>
      </c>
      <c r="D116" s="180" t="str">
        <f>'м2001с4'!O6</f>
        <v>Хамматов Рафаэль</v>
      </c>
      <c r="E116" s="181">
        <f>'м2001с4'!N6</f>
        <v>6188</v>
      </c>
    </row>
    <row r="117" spans="1:5" ht="12.75">
      <c r="A117" s="177">
        <v>7</v>
      </c>
      <c r="B117" s="178">
        <f>'м2001с1'!D29</f>
        <v>5929</v>
      </c>
      <c r="C117" s="179" t="str">
        <f>'м2001с1'!E29</f>
        <v>Зарипов Данис</v>
      </c>
      <c r="D117" s="180" t="str">
        <f>'м2001с3'!C17</f>
        <v>Васиков Николай</v>
      </c>
      <c r="E117" s="181">
        <f>'м2001с3'!B17</f>
        <v>6181</v>
      </c>
    </row>
    <row r="118" spans="1:5" ht="12.75">
      <c r="A118" s="177">
        <v>138</v>
      </c>
      <c r="B118" s="178">
        <f>'м2001с3'!D90</f>
        <v>5929</v>
      </c>
      <c r="C118" s="179" t="str">
        <f>'м2001с3'!E90</f>
        <v>Зарипов Данис</v>
      </c>
      <c r="D118" s="180" t="str">
        <f>'м2001с3'!M90</f>
        <v>Гилемханов Ленар</v>
      </c>
      <c r="E118" s="181">
        <f>'м2001с3'!L90</f>
        <v>5909</v>
      </c>
    </row>
    <row r="119" spans="1:5" ht="12.75">
      <c r="A119" s="177">
        <v>92</v>
      </c>
      <c r="B119" s="178">
        <f>'м2001с3'!F55</f>
        <v>5929</v>
      </c>
      <c r="C119" s="179" t="str">
        <f>'м2001с3'!G55</f>
        <v>Зарипов Данис</v>
      </c>
      <c r="D119" s="180" t="str">
        <f>'м2001с4'!C45</f>
        <v>Идрисов Данил</v>
      </c>
      <c r="E119" s="181">
        <f>'м2001с4'!B45</f>
        <v>6134</v>
      </c>
    </row>
    <row r="120" spans="1:5" ht="12.75">
      <c r="A120" s="177">
        <v>102</v>
      </c>
      <c r="B120" s="178">
        <f>'м2001с3'!H57</f>
        <v>5929</v>
      </c>
      <c r="C120" s="179" t="str">
        <f>'м2001с3'!I57</f>
        <v>Зарипов Данис</v>
      </c>
      <c r="D120" s="180" t="str">
        <f>'м2001с4'!C17</f>
        <v>Салимбаев Дмитрий</v>
      </c>
      <c r="E120" s="181">
        <f>'м2001с4'!B17</f>
        <v>5951</v>
      </c>
    </row>
    <row r="121" spans="1:5" ht="12.75">
      <c r="A121" s="177">
        <v>44</v>
      </c>
      <c r="B121" s="178">
        <f>'м2001с2'!F31</f>
        <v>5149</v>
      </c>
      <c r="C121" s="179" t="str">
        <f>'м2001с2'!G31</f>
        <v>Золотихин Филипп</v>
      </c>
      <c r="D121" s="180" t="str">
        <f>'м2001с3'!E24</f>
        <v>Галиханов Динислам</v>
      </c>
      <c r="E121" s="181">
        <f>'м2001с3'!D24</f>
        <v>5742</v>
      </c>
    </row>
    <row r="122" spans="1:5" ht="12.75">
      <c r="A122" s="177">
        <v>54</v>
      </c>
      <c r="B122" s="178">
        <f>'м2001с2'!H27</f>
        <v>5149</v>
      </c>
      <c r="C122" s="179" t="str">
        <f>'м2001с2'!I27</f>
        <v>Золотихин Филипп</v>
      </c>
      <c r="D122" s="180" t="str">
        <f>'м2001с3'!I45</f>
        <v>Маннанов Артем</v>
      </c>
      <c r="E122" s="181">
        <f>'м2001с3'!H45</f>
        <v>5693</v>
      </c>
    </row>
    <row r="123" spans="1:5" ht="12.75">
      <c r="A123" s="177">
        <v>120</v>
      </c>
      <c r="B123" s="178">
        <f>'м2001с3'!P23</f>
        <v>5149</v>
      </c>
      <c r="C123" s="179" t="str">
        <f>'м2001с3'!Q23</f>
        <v>Золотихин Филипп</v>
      </c>
      <c r="D123" s="180" t="str">
        <f>'м2001с3'!Q69</f>
        <v>Маннанов Руслан</v>
      </c>
      <c r="E123" s="181">
        <f>'м2001с3'!P69</f>
        <v>5268</v>
      </c>
    </row>
    <row r="124" spans="1:5" ht="12.75">
      <c r="A124" s="177">
        <v>117</v>
      </c>
      <c r="B124" s="178">
        <f>'м2001с3'!N31</f>
        <v>5149</v>
      </c>
      <c r="C124" s="179" t="str">
        <f>'м2001с3'!O31</f>
        <v>Золотихин Филипп</v>
      </c>
      <c r="D124" s="180" t="str">
        <f>'м2001с3'!C71</f>
        <v>Селезнев Владислав</v>
      </c>
      <c r="E124" s="181">
        <f>'м2001с3'!B71</f>
        <v>5737</v>
      </c>
    </row>
    <row r="125" spans="1:5" ht="12.75">
      <c r="A125" s="177">
        <v>125</v>
      </c>
      <c r="B125" s="178">
        <f>'м2001с3'!R66</f>
        <v>5149</v>
      </c>
      <c r="C125" s="179" t="str">
        <f>'м2001с3'!S66</f>
        <v>Золотихин Филипп</v>
      </c>
      <c r="D125" s="180" t="str">
        <f>'м2001с3'!S68</f>
        <v>Холматов Богдан</v>
      </c>
      <c r="E125" s="181">
        <f>'м2001с3'!R68</f>
        <v>5188</v>
      </c>
    </row>
    <row r="126" spans="1:5" ht="12.75">
      <c r="A126" s="177">
        <v>182</v>
      </c>
      <c r="B126" s="178">
        <f>'м2001с4'!N49</f>
        <v>6134</v>
      </c>
      <c r="C126" s="179" t="str">
        <f>'м2001с4'!O49</f>
        <v>Идрисов Данил</v>
      </c>
      <c r="D126" s="180" t="str">
        <f>'м2001с4'!I56</f>
        <v>Хасипов Гайнан</v>
      </c>
      <c r="E126" s="181">
        <f>'м2001с4'!H56</f>
        <v>5916</v>
      </c>
    </row>
    <row r="127" spans="1:5" ht="12.75">
      <c r="A127" s="177">
        <v>190</v>
      </c>
      <c r="B127" s="178">
        <f>'м2001с4'!R56</f>
        <v>5949</v>
      </c>
      <c r="C127" s="179" t="str">
        <f>'м2001с4'!S56</f>
        <v>Кальмин Евгений</v>
      </c>
      <c r="D127" s="180" t="str">
        <f>'м2001с4'!S58</f>
        <v>Гарипов Алмаз</v>
      </c>
      <c r="E127" s="181">
        <f>'м2001с4'!R58</f>
        <v>6185</v>
      </c>
    </row>
    <row r="128" spans="1:5" ht="12.75">
      <c r="A128" s="177">
        <v>132</v>
      </c>
      <c r="B128" s="178">
        <f>'м2001с3'!L78</f>
        <v>5693</v>
      </c>
      <c r="C128" s="179" t="str">
        <f>'м2001с3'!M78</f>
        <v>Маннанов Артем</v>
      </c>
      <c r="D128" s="180" t="str">
        <f>'м2001с3'!Q75</f>
        <v>Абулаев Салават</v>
      </c>
      <c r="E128" s="181">
        <f>'м2001с3'!P75</f>
        <v>5962</v>
      </c>
    </row>
    <row r="129" spans="1:5" ht="12.75">
      <c r="A129" s="177">
        <v>133</v>
      </c>
      <c r="B129" s="178">
        <f>'м2001с3'!N76</f>
        <v>5693</v>
      </c>
      <c r="C129" s="179" t="str">
        <f>'м2001с3'!O76</f>
        <v>Маннанов Артем</v>
      </c>
      <c r="D129" s="180" t="str">
        <f>'м2001с3'!O79</f>
        <v>Мухаметянов Азамат</v>
      </c>
      <c r="E129" s="181">
        <f>'м2001с3'!N79</f>
        <v>6189</v>
      </c>
    </row>
    <row r="130" spans="1:5" ht="12.75">
      <c r="A130" s="177">
        <v>43</v>
      </c>
      <c r="B130" s="178">
        <f>'м2001с2'!F23</f>
        <v>5693</v>
      </c>
      <c r="C130" s="179" t="str">
        <f>'м2001с2'!G23</f>
        <v>Маннанов Артем</v>
      </c>
      <c r="D130" s="180" t="str">
        <f>'м2001с3'!E28</f>
        <v>Юнусов Искандар</v>
      </c>
      <c r="E130" s="181">
        <f>'м2001с3'!D28</f>
        <v>5352</v>
      </c>
    </row>
    <row r="131" spans="1:5" ht="12.75">
      <c r="A131" s="177">
        <v>109</v>
      </c>
      <c r="B131" s="178">
        <f>'м2001с3'!J47</f>
        <v>5693</v>
      </c>
      <c r="C131" s="179" t="str">
        <f>'м2001с3'!K47</f>
        <v>Маннанов Артем</v>
      </c>
      <c r="D131" s="180" t="str">
        <f>'м2001с3'!C87</f>
        <v>Якупов Марат</v>
      </c>
      <c r="E131" s="181">
        <f>'м2001с3'!B87</f>
        <v>5654</v>
      </c>
    </row>
    <row r="132" spans="1:5" ht="12.75">
      <c r="A132" s="177">
        <v>56</v>
      </c>
      <c r="B132" s="178">
        <f>'м2001с2'!H59</f>
        <v>5268</v>
      </c>
      <c r="C132" s="179" t="str">
        <f>'м2001с2'!I59</f>
        <v>Маннанов Руслан</v>
      </c>
      <c r="D132" s="180" t="str">
        <f>'м2001с3'!I61</f>
        <v>Абулаев Салават</v>
      </c>
      <c r="E132" s="181">
        <f>'м2001с3'!H61</f>
        <v>5962</v>
      </c>
    </row>
    <row r="133" spans="1:5" ht="12.75">
      <c r="A133" s="177">
        <v>48</v>
      </c>
      <c r="B133" s="178">
        <f>'м2001с2'!F63</f>
        <v>5268</v>
      </c>
      <c r="C133" s="179" t="str">
        <f>'м2001с2'!G63</f>
        <v>Маннанов Руслан</v>
      </c>
      <c r="D133" s="180" t="str">
        <f>'м2001с3'!E8</f>
        <v>Гирфанов Ильяс</v>
      </c>
      <c r="E133" s="181">
        <f>'м2001с3'!D8</f>
        <v>5888</v>
      </c>
    </row>
    <row r="134" spans="1:5" ht="12.75">
      <c r="A134" s="177">
        <v>116</v>
      </c>
      <c r="B134" s="178">
        <f>'м2001с3'!N15</f>
        <v>5268</v>
      </c>
      <c r="C134" s="179" t="str">
        <f>'м2001с3'!O15</f>
        <v>Маннанов Руслан</v>
      </c>
      <c r="D134" s="180" t="str">
        <f>'м2001с3'!C69</f>
        <v>Сагидуллин Радмир</v>
      </c>
      <c r="E134" s="181">
        <f>'м2001с3'!B69</f>
        <v>4847</v>
      </c>
    </row>
    <row r="135" spans="1:5" ht="12.75">
      <c r="A135" s="177">
        <v>126</v>
      </c>
      <c r="B135" s="178">
        <f>'м2001с3'!R70</f>
        <v>5268</v>
      </c>
      <c r="C135" s="179" t="str">
        <f>'м2001с3'!S70</f>
        <v>Маннанов Руслан</v>
      </c>
      <c r="D135" s="180" t="str">
        <f>'м2001с3'!S72</f>
        <v>Шакиров Сабур</v>
      </c>
      <c r="E135" s="181">
        <f>'м2001с3'!R72</f>
        <v>5263</v>
      </c>
    </row>
    <row r="136" spans="1:5" ht="12.75">
      <c r="A136" s="177">
        <v>170</v>
      </c>
      <c r="B136" s="178">
        <f>'м2001с4'!F48</f>
        <v>5791</v>
      </c>
      <c r="C136" s="179" t="str">
        <f>'м2001с4'!G48</f>
        <v>Маркечко Егор</v>
      </c>
      <c r="D136" s="180" t="str">
        <f>'м2001с4'!O31</f>
        <v>Семенец Владислав</v>
      </c>
      <c r="E136" s="181">
        <f>'м2001с4'!N31</f>
        <v>5516</v>
      </c>
    </row>
    <row r="137" spans="1:5" ht="12.75">
      <c r="A137" s="177">
        <v>166</v>
      </c>
      <c r="B137" s="178">
        <f>'м2001с4'!D50</f>
        <v>5791</v>
      </c>
      <c r="C137" s="179" t="str">
        <f>'м2001с4'!E50</f>
        <v>Маркечко Егор</v>
      </c>
      <c r="D137" s="180" t="str">
        <f>'м2001с4'!M50</f>
        <v>Хасипов Гайнан</v>
      </c>
      <c r="E137" s="181">
        <f>'м2001с4'!L50</f>
        <v>5916</v>
      </c>
    </row>
    <row r="138" spans="1:5" ht="12.75">
      <c r="A138" s="177">
        <v>173</v>
      </c>
      <c r="B138" s="178">
        <f>'м2001с4'!H35</f>
        <v>5791</v>
      </c>
      <c r="C138" s="179" t="str">
        <f>'м2001с4'!I35</f>
        <v>Маркечко Егор</v>
      </c>
      <c r="D138" s="180" t="str">
        <f>'м2001с4'!I38</f>
        <v>Чекалов Родион</v>
      </c>
      <c r="E138" s="181">
        <f>'м2001с4'!H38</f>
        <v>5699</v>
      </c>
    </row>
    <row r="139" spans="1:5" ht="12.75">
      <c r="A139" s="177">
        <v>4</v>
      </c>
      <c r="B139" s="178">
        <f>'м2001с1'!D17</f>
        <v>5791</v>
      </c>
      <c r="C139" s="179" t="str">
        <f>'м2001с1'!E17</f>
        <v>Маркечко Егор</v>
      </c>
      <c r="D139" s="180" t="str">
        <f>'м2001с3'!C11</f>
        <v>Черенков Илья</v>
      </c>
      <c r="E139" s="181">
        <f>'м2001с3'!B11</f>
        <v>6190</v>
      </c>
    </row>
    <row r="140" spans="1:5" ht="12.75">
      <c r="A140" s="177">
        <v>172</v>
      </c>
      <c r="B140" s="178">
        <f>'м2001с4'!H44</f>
        <v>5791</v>
      </c>
      <c r="C140" s="179" t="str">
        <f>'м2001с4'!I44</f>
        <v>Маркечко Егор</v>
      </c>
      <c r="D140" s="180" t="str">
        <f>'м2001с4'!Q23</f>
        <v>Шангараев Ильшат</v>
      </c>
      <c r="E140" s="181">
        <f>'м2001с4'!P23</f>
        <v>6187</v>
      </c>
    </row>
    <row r="141" spans="1:5" ht="12.75">
      <c r="A141" s="177">
        <v>180</v>
      </c>
      <c r="B141" s="178">
        <f>'м2001с4'!N41</f>
        <v>5952</v>
      </c>
      <c r="C141" s="179" t="str">
        <f>'м2001с4'!O41</f>
        <v>Миргазов Анвар</v>
      </c>
      <c r="D141" s="180" t="str">
        <f>'м2001с4'!I52</f>
        <v>Гарипов Алмаз</v>
      </c>
      <c r="E141" s="181">
        <f>'м2001с4'!H52</f>
        <v>6185</v>
      </c>
    </row>
    <row r="142" spans="1:5" ht="12.75">
      <c r="A142" s="177">
        <v>186</v>
      </c>
      <c r="B142" s="178">
        <f>'м2001с4'!R52</f>
        <v>5952</v>
      </c>
      <c r="C142" s="179" t="str">
        <f>'м2001с4'!S52</f>
        <v>Миргазов Анвар</v>
      </c>
      <c r="D142" s="180" t="str">
        <f>'м2001с4'!S54</f>
        <v>Идрисов Данил</v>
      </c>
      <c r="E142" s="181">
        <f>'м2001с4'!R54</f>
        <v>6134</v>
      </c>
    </row>
    <row r="143" spans="1:5" ht="12.75">
      <c r="A143" s="177">
        <v>104</v>
      </c>
      <c r="B143" s="178">
        <f>'м2001с3'!J7</f>
        <v>6189</v>
      </c>
      <c r="C143" s="179" t="str">
        <f>'м2001с3'!K7</f>
        <v>Мухаметянов Азамат</v>
      </c>
      <c r="D143" s="180" t="str">
        <f>'м2001с3'!C77</f>
        <v>Гирфанов Ильяс</v>
      </c>
      <c r="E143" s="181">
        <f>'м2001с3'!B77</f>
        <v>5888</v>
      </c>
    </row>
    <row r="144" spans="1:5" ht="12.75">
      <c r="A144" s="177">
        <v>34</v>
      </c>
      <c r="B144" s="178">
        <f>'м2001с1'!F15</f>
        <v>6189</v>
      </c>
      <c r="C144" s="179" t="str">
        <f>'м2001с1'!G15</f>
        <v>Мухаметянов Азамат</v>
      </c>
      <c r="D144" s="180" t="str">
        <f>'м2001с3'!E64</f>
        <v>Маркечко Егор</v>
      </c>
      <c r="E144" s="181">
        <f>'м2001с3'!D64</f>
        <v>5791</v>
      </c>
    </row>
    <row r="145" spans="1:5" ht="12.75">
      <c r="A145" s="177">
        <v>3</v>
      </c>
      <c r="B145" s="178">
        <f>'м2001с1'!D13</f>
        <v>6189</v>
      </c>
      <c r="C145" s="179" t="str">
        <f>'м2001с1'!E13</f>
        <v>Мухаметянов Азамат</v>
      </c>
      <c r="D145" s="180" t="str">
        <f>'м2001с3'!C9</f>
        <v>Чекалов Родион</v>
      </c>
      <c r="E145" s="181">
        <f>'м2001с3'!B9</f>
        <v>5699</v>
      </c>
    </row>
    <row r="146" spans="1:5" ht="12.75">
      <c r="A146" s="177">
        <v>131</v>
      </c>
      <c r="B146" s="178">
        <f>'м2001с3'!L74</f>
        <v>6189</v>
      </c>
      <c r="C146" s="179" t="str">
        <f>'м2001с3'!M74</f>
        <v>Мухаметянов Азамат</v>
      </c>
      <c r="D146" s="180" t="str">
        <f>'м2001с3'!Q73</f>
        <v>Юнусов Искандар</v>
      </c>
      <c r="E146" s="181">
        <f>'м2001с3'!P73</f>
        <v>5352</v>
      </c>
    </row>
    <row r="147" spans="1:5" ht="12.75">
      <c r="A147" s="177">
        <v>41</v>
      </c>
      <c r="B147" s="178">
        <f>'м2001с2'!F7</f>
        <v>5465</v>
      </c>
      <c r="C147" s="179" t="str">
        <f>'м2001с2'!G7</f>
        <v>Насретдинов Рамиль</v>
      </c>
      <c r="D147" s="180" t="str">
        <f>'м2001с3'!E36</f>
        <v>Воронин Олег</v>
      </c>
      <c r="E147" s="181">
        <f>'м2001с3'!D36</f>
        <v>5902</v>
      </c>
    </row>
    <row r="148" spans="1:5" ht="12.75">
      <c r="A148" s="177">
        <v>59</v>
      </c>
      <c r="B148" s="178">
        <f>'м2001с2'!J19</f>
        <v>5465</v>
      </c>
      <c r="C148" s="179" t="str">
        <f>'м2001с2'!K19</f>
        <v>Насретдинов Рамиль</v>
      </c>
      <c r="D148" s="180" t="str">
        <f>'м2001с3'!M35</f>
        <v>Золотихин Филипп</v>
      </c>
      <c r="E148" s="181">
        <f>'м2001с3'!L35</f>
        <v>5149</v>
      </c>
    </row>
    <row r="149" spans="1:5" ht="12.75">
      <c r="A149" s="177">
        <v>124</v>
      </c>
      <c r="B149" s="178">
        <f>'м2001с3'!R30</f>
        <v>5465</v>
      </c>
      <c r="C149" s="179" t="str">
        <f>'м2001с3'!S30</f>
        <v>Насретдинов Рамиль</v>
      </c>
      <c r="D149" s="180" t="str">
        <f>'м2001с3'!S35</f>
        <v>Пехенько Кирилл</v>
      </c>
      <c r="E149" s="181">
        <f>'м2001с3'!R35</f>
        <v>4465</v>
      </c>
    </row>
    <row r="150" spans="1:5" ht="12.75">
      <c r="A150" s="177">
        <v>53</v>
      </c>
      <c r="B150" s="178">
        <f>'м2001с2'!H11</f>
        <v>5465</v>
      </c>
      <c r="C150" s="179" t="str">
        <f>'м2001с2'!I11</f>
        <v>Насретдинов Рамиль</v>
      </c>
      <c r="D150" s="180" t="str">
        <f>'м2001с3'!I37</f>
        <v>Холматов Богдан</v>
      </c>
      <c r="E150" s="181">
        <f>'м2001с3'!H37</f>
        <v>5188</v>
      </c>
    </row>
    <row r="151" spans="1:5" ht="12.75">
      <c r="A151" s="177">
        <v>123</v>
      </c>
      <c r="B151" s="178">
        <f>'м2001с3'!R47</f>
        <v>5465</v>
      </c>
      <c r="C151" s="179" t="str">
        <f>'м2001с3'!S47</f>
        <v>Насретдинов Рамиль</v>
      </c>
      <c r="D151" s="180" t="str">
        <f>'м2001с3'!Q67</f>
        <v>Холматов Богдан</v>
      </c>
      <c r="E151" s="181">
        <f>'м2001с3'!P67</f>
        <v>5188</v>
      </c>
    </row>
    <row r="152" spans="1:5" ht="12.75">
      <c r="A152" s="177">
        <v>136</v>
      </c>
      <c r="B152" s="178">
        <f>'м2001с3'!D82</f>
        <v>5700</v>
      </c>
      <c r="C152" s="179" t="str">
        <f>'м2001с3'!E82</f>
        <v>Насыров Эмиль</v>
      </c>
      <c r="D152" s="180" t="str">
        <f>'м2001с3'!M86</f>
        <v>Жадигеров Батыржан</v>
      </c>
      <c r="E152" s="181">
        <f>'м2001с3'!L86</f>
        <v>5955</v>
      </c>
    </row>
    <row r="153" spans="1:5" ht="12.75">
      <c r="A153" s="177">
        <v>142</v>
      </c>
      <c r="B153" s="178">
        <f>'м2001с3'!P82</f>
        <v>5700</v>
      </c>
      <c r="C153" s="179" t="str">
        <f>'м2001с3'!Q82</f>
        <v>Насыров Эмиль</v>
      </c>
      <c r="D153" s="180" t="str">
        <f>'м2001с3'!Q84</f>
        <v>Зарипов Данис</v>
      </c>
      <c r="E153" s="181">
        <f>'м2001с3'!P84</f>
        <v>5929</v>
      </c>
    </row>
    <row r="154" spans="1:5" ht="12.75">
      <c r="A154" s="177">
        <v>38</v>
      </c>
      <c r="B154" s="178">
        <f>'м2001с1'!F47</f>
        <v>5700</v>
      </c>
      <c r="C154" s="179" t="str">
        <f>'м2001с1'!G47</f>
        <v>Насыров Эмиль</v>
      </c>
      <c r="D154" s="180" t="str">
        <f>'м2001с3'!E48</f>
        <v>Якупов Марат</v>
      </c>
      <c r="E154" s="181">
        <f>'м2001с3'!D48</f>
        <v>5654</v>
      </c>
    </row>
    <row r="155" spans="1:5" ht="12.75">
      <c r="A155" s="177">
        <v>141</v>
      </c>
      <c r="B155" s="178">
        <f>'м2001с3'!H84</f>
        <v>5047</v>
      </c>
      <c r="C155" s="179" t="str">
        <f>'м2001с3'!I84</f>
        <v>Неджера Богдан</v>
      </c>
      <c r="D155" s="180" t="str">
        <f>'м2001с3'!I90</f>
        <v>Галеев Айнур</v>
      </c>
      <c r="E155" s="181">
        <f>'м2001с3'!H90</f>
        <v>5539</v>
      </c>
    </row>
    <row r="156" spans="1:5" ht="12.75">
      <c r="A156" s="177">
        <v>100</v>
      </c>
      <c r="B156" s="178">
        <f>'м2001с3'!H41</f>
        <v>5047</v>
      </c>
      <c r="C156" s="179" t="str">
        <f>'м2001с3'!I41</f>
        <v>Неджера Богдан</v>
      </c>
      <c r="D156" s="180" t="str">
        <f>'м2001с4'!C13</f>
        <v>Зарипов Вадим</v>
      </c>
      <c r="E156" s="181">
        <f>'м2001с4'!B13</f>
        <v>5187</v>
      </c>
    </row>
    <row r="157" spans="1:5" ht="12.75">
      <c r="A157" s="177">
        <v>140</v>
      </c>
      <c r="B157" s="178">
        <f>'м2001с3'!F88</f>
        <v>5047</v>
      </c>
      <c r="C157" s="179" t="str">
        <f>'м2001с3'!G88</f>
        <v>Неджера Богдан</v>
      </c>
      <c r="D157" s="180" t="str">
        <f>'м2001с3'!O83</f>
        <v>Зарипов Данис</v>
      </c>
      <c r="E157" s="181">
        <f>'м2001с3'!N83</f>
        <v>5929</v>
      </c>
    </row>
    <row r="158" spans="1:5" ht="12.75">
      <c r="A158" s="177">
        <v>89</v>
      </c>
      <c r="B158" s="178">
        <f>'м2001с3'!F43</f>
        <v>5047</v>
      </c>
      <c r="C158" s="179" t="str">
        <f>'м2001с3'!G43</f>
        <v>Неджера Богдан</v>
      </c>
      <c r="D158" s="180" t="str">
        <f>'м2001с4'!C39</f>
        <v>Шангараев Ильшат</v>
      </c>
      <c r="E158" s="181">
        <f>'м2001с4'!B39</f>
        <v>6187</v>
      </c>
    </row>
    <row r="159" spans="1:5" ht="12.75">
      <c r="A159" s="177">
        <v>137</v>
      </c>
      <c r="B159" s="178">
        <f>'м2001с3'!D86</f>
        <v>5047</v>
      </c>
      <c r="C159" s="179" t="str">
        <f>'м2001с3'!E86</f>
        <v>Неджера Богдан</v>
      </c>
      <c r="D159" s="180" t="str">
        <f>'м2001с3'!M88</f>
        <v>Якупов Марат</v>
      </c>
      <c r="E159" s="181">
        <f>'м2001с3'!L88</f>
        <v>5654</v>
      </c>
    </row>
    <row r="160" spans="1:5" ht="12.75">
      <c r="A160" s="177">
        <v>58</v>
      </c>
      <c r="B160" s="178">
        <f>'м2001с1'!J51</f>
        <v>4465</v>
      </c>
      <c r="C160" s="179" t="str">
        <f>'м2001с1'!K51</f>
        <v>Пехенько Кирилл</v>
      </c>
      <c r="D160" s="180" t="str">
        <f>'м2001с3'!M51</f>
        <v>Аксенов Артем</v>
      </c>
      <c r="E160" s="181">
        <f>'м2001с3'!L51</f>
        <v>4693</v>
      </c>
    </row>
    <row r="161" spans="1:5" ht="12.75">
      <c r="A161" s="177">
        <v>37</v>
      </c>
      <c r="B161" s="178">
        <f>'м2001с1'!F39</f>
        <v>4465</v>
      </c>
      <c r="C161" s="179" t="str">
        <f>'м2001с1'!G39</f>
        <v>Пехенько Кирилл</v>
      </c>
      <c r="D161" s="180" t="str">
        <f>'м2001с3'!E52</f>
        <v>Балберов Илья</v>
      </c>
      <c r="E161" s="181">
        <f>'м2001с3'!D52</f>
        <v>5537</v>
      </c>
    </row>
    <row r="162" spans="1:5" ht="12.75">
      <c r="A162" s="177">
        <v>122</v>
      </c>
      <c r="B162" s="178">
        <f>'м2001с3'!R15</f>
        <v>4465</v>
      </c>
      <c r="C162" s="179" t="str">
        <f>'м2001с3'!S15</f>
        <v>Пехенько Кирилл</v>
      </c>
      <c r="D162" s="180" t="str">
        <f>'м2001с3'!Q65</f>
        <v>Золотихин Филипп</v>
      </c>
      <c r="E162" s="181">
        <f>'м2001с3'!P65</f>
        <v>5149</v>
      </c>
    </row>
    <row r="163" spans="1:5" ht="12.75">
      <c r="A163" s="177">
        <v>51</v>
      </c>
      <c r="B163" s="178">
        <f>'м2001с1'!H43</f>
        <v>4465</v>
      </c>
      <c r="C163" s="179" t="str">
        <f>'м2001с1'!I43</f>
        <v>Пехенько Кирилл</v>
      </c>
      <c r="D163" s="180" t="str">
        <f>'м2001с3'!I21</f>
        <v>Насыров Эмиль</v>
      </c>
      <c r="E163" s="181">
        <f>'м2001с3'!H21</f>
        <v>5700</v>
      </c>
    </row>
    <row r="164" spans="1:5" ht="12.75">
      <c r="A164" s="177">
        <v>151</v>
      </c>
      <c r="B164" s="178">
        <f>'м2001с4'!F8</f>
        <v>4369</v>
      </c>
      <c r="C164" s="179" t="str">
        <f>'м2001с4'!G8</f>
        <v>Русских Данил</v>
      </c>
      <c r="D164" s="180" t="str">
        <f>'м2001с4'!O4</f>
        <v>Галиханов Динислам</v>
      </c>
      <c r="E164" s="181">
        <f>'м2001с4'!N4</f>
        <v>5742</v>
      </c>
    </row>
    <row r="165" spans="1:5" ht="12.75">
      <c r="A165" s="177">
        <v>153</v>
      </c>
      <c r="B165" s="178">
        <f>'м2001с4'!H12</f>
        <v>4369</v>
      </c>
      <c r="C165" s="179" t="str">
        <f>'м2001с4'!I12</f>
        <v>Русских Данил</v>
      </c>
      <c r="D165" s="180" t="str">
        <f>'м2001с4'!I18</f>
        <v>Зарипов Вадим</v>
      </c>
      <c r="E165" s="181">
        <f>'м2001с4'!H18</f>
        <v>5187</v>
      </c>
    </row>
    <row r="166" spans="1:5" ht="12.75">
      <c r="A166" s="177">
        <v>147</v>
      </c>
      <c r="B166" s="178">
        <f>'м2001с4'!D6</f>
        <v>4369</v>
      </c>
      <c r="C166" s="179" t="str">
        <f>'м2001с4'!E6</f>
        <v>Русских Данил</v>
      </c>
      <c r="D166" s="180" t="str">
        <f>'м2001с4'!O9</f>
        <v>Фазлыев Айваз</v>
      </c>
      <c r="E166" s="181">
        <f>'м2001с4'!N9</f>
        <v>6183</v>
      </c>
    </row>
    <row r="167" spans="1:5" ht="12.75">
      <c r="A167" s="177">
        <v>30</v>
      </c>
      <c r="B167" s="178">
        <f>'м2001с2'!D57</f>
        <v>4369</v>
      </c>
      <c r="C167" s="179" t="str">
        <f>'м2001с2'!E57</f>
        <v>Русских Данил</v>
      </c>
      <c r="D167" s="180" t="str">
        <f>'м2001с3'!C63</f>
        <v>Хамматов Рафаэль</v>
      </c>
      <c r="E167" s="181">
        <f>'м2001с3'!B63</f>
        <v>6188</v>
      </c>
    </row>
    <row r="168" spans="1:5" ht="12.75">
      <c r="A168" s="177">
        <v>81</v>
      </c>
      <c r="B168" s="178">
        <f>'м2001с3'!F11</f>
        <v>4369</v>
      </c>
      <c r="C168" s="179" t="str">
        <f>'м2001с3'!G11</f>
        <v>Русских Данил</v>
      </c>
      <c r="D168" s="180" t="str">
        <f>'м2001с4'!C23</f>
        <v>Чекалов Родион</v>
      </c>
      <c r="E168" s="181">
        <f>'м2001с4'!B23</f>
        <v>5699</v>
      </c>
    </row>
    <row r="169" spans="1:5" ht="12.75">
      <c r="A169" s="177">
        <v>105</v>
      </c>
      <c r="B169" s="178">
        <f>'м2001с3'!J15</f>
        <v>4847</v>
      </c>
      <c r="C169" s="179" t="str">
        <f>'м2001с3'!K15</f>
        <v>Сагидуллин Радмир</v>
      </c>
      <c r="D169" s="180" t="str">
        <f>'м2001с3'!C79</f>
        <v>Галеев Айнур</v>
      </c>
      <c r="E169" s="181">
        <f>'м2001с3'!B79</f>
        <v>5539</v>
      </c>
    </row>
    <row r="170" spans="1:5" ht="12.75">
      <c r="A170" s="177">
        <v>36</v>
      </c>
      <c r="B170" s="178">
        <f>'м2001с1'!F31</f>
        <v>4847</v>
      </c>
      <c r="C170" s="179" t="str">
        <f>'м2001с1'!G31</f>
        <v>Сагидуллин Радмир</v>
      </c>
      <c r="D170" s="180" t="str">
        <f>'м2001с3'!E56</f>
        <v>Зарипов Данис</v>
      </c>
      <c r="E170" s="181">
        <f>'м2001с3'!D56</f>
        <v>5929</v>
      </c>
    </row>
    <row r="171" spans="1:5" ht="12.75">
      <c r="A171" s="177">
        <v>112</v>
      </c>
      <c r="B171" s="178">
        <f>'м2001с3'!L11</f>
        <v>4847</v>
      </c>
      <c r="C171" s="179" t="str">
        <f>'м2001с3'!M11</f>
        <v>Сагидуллин Радмир</v>
      </c>
      <c r="D171" s="180" t="str">
        <f>'м2001с3'!K73</f>
        <v>Мухаметянов Азамат</v>
      </c>
      <c r="E171" s="181">
        <f>'м2001с3'!J73</f>
        <v>6189</v>
      </c>
    </row>
    <row r="172" spans="1:5" ht="12.75">
      <c r="A172" s="177">
        <v>127</v>
      </c>
      <c r="B172" s="178">
        <f>'м2001с3'!D70</f>
        <v>4847</v>
      </c>
      <c r="C172" s="179" t="str">
        <f>'м2001с3'!E70</f>
        <v>Сагидуллин Радмир</v>
      </c>
      <c r="D172" s="180" t="str">
        <f>'м2001с3'!K69</f>
        <v>Селезнев Владислав</v>
      </c>
      <c r="E172" s="181">
        <f>'м2001с3'!J69</f>
        <v>5737</v>
      </c>
    </row>
    <row r="173" spans="1:5" ht="12.75">
      <c r="A173" s="177">
        <v>158</v>
      </c>
      <c r="B173" s="178">
        <f>'м2001с4'!N17</f>
        <v>5951</v>
      </c>
      <c r="C173" s="179" t="str">
        <f>'м2001с4'!O17</f>
        <v>Салимбаев Дмитрий</v>
      </c>
      <c r="D173" s="180" t="str">
        <f>'м2001с4'!O19</f>
        <v>Воронин Олег</v>
      </c>
      <c r="E173" s="181">
        <f>'м2001с4'!N19</f>
        <v>5902</v>
      </c>
    </row>
    <row r="174" spans="1:5" ht="12.75">
      <c r="A174" s="177">
        <v>93</v>
      </c>
      <c r="B174" s="178">
        <f>'м2001с3'!F59</f>
        <v>5951</v>
      </c>
      <c r="C174" s="179" t="str">
        <f>'м2001с3'!G59</f>
        <v>Салимбаев Дмитрий</v>
      </c>
      <c r="D174" s="180" t="str">
        <f>'м2001с4'!C47</f>
        <v>Семенец Владислав</v>
      </c>
      <c r="E174" s="181">
        <f>'м2001с4'!B47</f>
        <v>5516</v>
      </c>
    </row>
    <row r="175" spans="1:5" ht="12.75">
      <c r="A175" s="177">
        <v>162</v>
      </c>
      <c r="B175" s="178">
        <f>'м2001с4'!D34</f>
        <v>6186</v>
      </c>
      <c r="C175" s="179" t="str">
        <f>'м2001с4'!E34</f>
        <v>Сафин Тимур</v>
      </c>
      <c r="D175" s="180" t="str">
        <f>'м2001с4'!M42</f>
        <v>Миргазов Анвар</v>
      </c>
      <c r="E175" s="181">
        <f>'м2001с4'!L42</f>
        <v>5952</v>
      </c>
    </row>
    <row r="176" spans="1:5" ht="12.75">
      <c r="A176" s="177">
        <v>168</v>
      </c>
      <c r="B176" s="178">
        <f>'м2001с4'!F32</f>
        <v>6186</v>
      </c>
      <c r="C176" s="179" t="str">
        <f>'м2001с4'!G32</f>
        <v>Сафин Тимур</v>
      </c>
      <c r="D176" s="180" t="str">
        <f>'м2001с4'!O27</f>
        <v>Хатымов Марат</v>
      </c>
      <c r="E176" s="181">
        <f>'м2001с4'!N27</f>
        <v>6130</v>
      </c>
    </row>
    <row r="177" spans="1:5" ht="12.75">
      <c r="A177" s="177">
        <v>130</v>
      </c>
      <c r="B177" s="178">
        <f>'м2001с3'!L70</f>
        <v>5737</v>
      </c>
      <c r="C177" s="179" t="str">
        <f>'м2001с3'!M70</f>
        <v>Селезнев Владислав</v>
      </c>
      <c r="D177" s="180" t="str">
        <f>'м2001с3'!M72</f>
        <v>Аксенов Артем</v>
      </c>
      <c r="E177" s="181">
        <f>'м2001с3'!L72</f>
        <v>4693</v>
      </c>
    </row>
    <row r="178" spans="1:5" ht="12.75">
      <c r="A178" s="177">
        <v>107</v>
      </c>
      <c r="B178" s="178">
        <f>'м2001с3'!J31</f>
        <v>5737</v>
      </c>
      <c r="C178" s="179" t="str">
        <f>'м2001с3'!K31</f>
        <v>Селезнев Владислав</v>
      </c>
      <c r="D178" s="180" t="str">
        <f>'м2001с3'!C83</f>
        <v>Жадигеров Батыржан</v>
      </c>
      <c r="E178" s="181">
        <f>'м2001с3'!B83</f>
        <v>5955</v>
      </c>
    </row>
    <row r="179" spans="1:5" ht="12.75">
      <c r="A179" s="177">
        <v>39</v>
      </c>
      <c r="B179" s="178">
        <f>'м2001с1'!F55</f>
        <v>5737</v>
      </c>
      <c r="C179" s="179" t="str">
        <f>'м2001с1'!G55</f>
        <v>Селезнев Владислав</v>
      </c>
      <c r="D179" s="180" t="str">
        <f>'м2001с3'!E44</f>
        <v>Неджера Богдан</v>
      </c>
      <c r="E179" s="181">
        <f>'м2001с3'!D44</f>
        <v>5047</v>
      </c>
    </row>
    <row r="180" spans="1:5" ht="12.75">
      <c r="A180" s="177">
        <v>14</v>
      </c>
      <c r="B180" s="178">
        <f>'м2001с1'!D57</f>
        <v>5737</v>
      </c>
      <c r="C180" s="179" t="str">
        <f>'м2001с1'!E57</f>
        <v>Селезнев Владислав</v>
      </c>
      <c r="D180" s="180" t="str">
        <f>'м2001с3'!C31</f>
        <v>Сафин Тимур</v>
      </c>
      <c r="E180" s="181">
        <f>'м2001с3'!B31</f>
        <v>6186</v>
      </c>
    </row>
    <row r="181" spans="1:5" ht="12.75">
      <c r="A181" s="177">
        <v>113</v>
      </c>
      <c r="B181" s="178">
        <f>'м2001с3'!L27</f>
        <v>5737</v>
      </c>
      <c r="C181" s="179" t="str">
        <f>'м2001с3'!M27</f>
        <v>Селезнев Владислав</v>
      </c>
      <c r="D181" s="180" t="str">
        <f>'м2001с3'!K75</f>
        <v>Юнусов Искандар</v>
      </c>
      <c r="E181" s="181">
        <f>'м2001с3'!J75</f>
        <v>5352</v>
      </c>
    </row>
    <row r="182" spans="1:5" ht="12.75">
      <c r="A182" s="177">
        <v>176</v>
      </c>
      <c r="B182" s="178">
        <f>'м2001с4'!P30</f>
        <v>5516</v>
      </c>
      <c r="C182" s="179" t="str">
        <f>'м2001с4'!Q30</f>
        <v>Семенец Владислав</v>
      </c>
      <c r="D182" s="180" t="str">
        <f>'м2001с4'!M34</f>
        <v>Галимов Тимур</v>
      </c>
      <c r="E182" s="181">
        <f>'м2001с4'!L34</f>
        <v>6184</v>
      </c>
    </row>
    <row r="183" spans="1:5" ht="12.75">
      <c r="A183" s="177">
        <v>165</v>
      </c>
      <c r="B183" s="178">
        <f>'м2001с4'!D46</f>
        <v>5516</v>
      </c>
      <c r="C183" s="179" t="str">
        <f>'м2001с4'!E46</f>
        <v>Семенец Владислав</v>
      </c>
      <c r="D183" s="180" t="str">
        <f>'м2001с4'!M48</f>
        <v>Идрисов Данил</v>
      </c>
      <c r="E183" s="181">
        <f>'м2001с4'!L48</f>
        <v>6134</v>
      </c>
    </row>
    <row r="184" spans="1:5" ht="12.75">
      <c r="A184" s="177">
        <v>6</v>
      </c>
      <c r="B184" s="178">
        <f>'м2001с1'!D25</f>
        <v>5516</v>
      </c>
      <c r="C184" s="179" t="str">
        <f>'м2001с1'!E25</f>
        <v>Семенец Владислав</v>
      </c>
      <c r="D184" s="180" t="str">
        <f>'м2001с3'!C15</f>
        <v>Фазылов Эмиль</v>
      </c>
      <c r="E184" s="181">
        <f>'м2001с3'!B15</f>
        <v>6182</v>
      </c>
    </row>
    <row r="185" spans="1:5" ht="12.75">
      <c r="A185" s="177">
        <v>177</v>
      </c>
      <c r="B185" s="178">
        <f>'м2001с4'!R28</f>
        <v>5516</v>
      </c>
      <c r="C185" s="179" t="str">
        <f>'м2001с4'!S28</f>
        <v>Семенец Владислав</v>
      </c>
      <c r="D185" s="180" t="str">
        <f>'м2001с4'!S31</f>
        <v>Хатымов Марат</v>
      </c>
      <c r="E185" s="181">
        <f>'м2001с4'!R31</f>
        <v>6130</v>
      </c>
    </row>
    <row r="186" spans="1:5" ht="12.75">
      <c r="A186" s="177">
        <v>155</v>
      </c>
      <c r="B186" s="178">
        <f>'м2001с4'!P10</f>
        <v>6183</v>
      </c>
      <c r="C186" s="179" t="str">
        <f>'м2001с4'!Q10</f>
        <v>Фазлыев Айваз</v>
      </c>
      <c r="D186" s="180" t="str">
        <f>'м2001с4'!M16</f>
        <v>Воронин Олег</v>
      </c>
      <c r="E186" s="181">
        <f>'м2001с4'!L16</f>
        <v>5902</v>
      </c>
    </row>
    <row r="187" spans="1:5" ht="12.75">
      <c r="A187" s="177">
        <v>27</v>
      </c>
      <c r="B187" s="178">
        <f>'м2001с2'!D45</f>
        <v>6183</v>
      </c>
      <c r="C187" s="179" t="str">
        <f>'м2001с2'!E45</f>
        <v>Фазлыев Айваз</v>
      </c>
      <c r="D187" s="180" t="str">
        <f>'м2001с3'!C57</f>
        <v>Салимбаев Дмитрий</v>
      </c>
      <c r="E187" s="181">
        <f>'м2001с3'!B57</f>
        <v>5951</v>
      </c>
    </row>
    <row r="188" spans="1:5" ht="12.75">
      <c r="A188" s="177">
        <v>82</v>
      </c>
      <c r="B188" s="178">
        <f>'м2001с3'!F15</f>
        <v>6183</v>
      </c>
      <c r="C188" s="179" t="str">
        <f>'м2001с3'!G15</f>
        <v>Фазлыев Айваз</v>
      </c>
      <c r="D188" s="180" t="str">
        <f>'м2001с4'!C25</f>
        <v>Фазылов Эмиль</v>
      </c>
      <c r="E188" s="181">
        <f>'м2001с4'!B25</f>
        <v>6182</v>
      </c>
    </row>
    <row r="189" spans="1:5" ht="12.75">
      <c r="A189" s="177">
        <v>160</v>
      </c>
      <c r="B189" s="178">
        <f>'м2001с4'!D26</f>
        <v>6182</v>
      </c>
      <c r="C189" s="179" t="str">
        <f>'м2001с4'!E26</f>
        <v>Фазылов Эмиль</v>
      </c>
      <c r="D189" s="180" t="str">
        <f>'м2001с4'!M38</f>
        <v>Васиков Николай</v>
      </c>
      <c r="E189" s="181">
        <f>'м2001с4'!L38</f>
        <v>6181</v>
      </c>
    </row>
    <row r="190" spans="1:5" ht="12.75">
      <c r="A190" s="177">
        <v>178</v>
      </c>
      <c r="B190" s="178">
        <f>'м2001с4'!N33</f>
        <v>6182</v>
      </c>
      <c r="C190" s="179" t="str">
        <f>'м2001с4'!O33</f>
        <v>Фазылов Эмиль</v>
      </c>
      <c r="D190" s="180" t="str">
        <f>'м2001с4'!O35</f>
        <v>Галимов Тимур</v>
      </c>
      <c r="E190" s="181">
        <f>'м2001с4'!N35</f>
        <v>6184</v>
      </c>
    </row>
    <row r="191" spans="1:5" ht="12.75">
      <c r="A191" s="177">
        <v>94</v>
      </c>
      <c r="B191" s="178">
        <f>'м2001с3'!F63</f>
        <v>6188</v>
      </c>
      <c r="C191" s="179" t="str">
        <f>'м2001с3'!G63</f>
        <v>Хамматов Рафаэль</v>
      </c>
      <c r="D191" s="180" t="str">
        <f>'м2001с4'!C49</f>
        <v>Маркечко Егор</v>
      </c>
      <c r="E191" s="181">
        <f>'м2001с4'!B49</f>
        <v>5791</v>
      </c>
    </row>
    <row r="192" spans="1:5" ht="12.75">
      <c r="A192" s="177">
        <v>150</v>
      </c>
      <c r="B192" s="178">
        <f>'м2001с4'!D18</f>
        <v>6188</v>
      </c>
      <c r="C192" s="179" t="str">
        <f>'м2001с4'!E18</f>
        <v>Хамматов Рафаэль</v>
      </c>
      <c r="D192" s="180" t="str">
        <f>'м2001с4'!O15</f>
        <v>Салимбаев Дмитрий</v>
      </c>
      <c r="E192" s="181">
        <f>'м2001с4'!N15</f>
        <v>5951</v>
      </c>
    </row>
    <row r="193" spans="1:5" ht="12.75">
      <c r="A193" s="177">
        <v>189</v>
      </c>
      <c r="B193" s="178">
        <f>'м2001с4'!L53</f>
        <v>5916</v>
      </c>
      <c r="C193" s="179" t="str">
        <f>'м2001с4'!M53</f>
        <v>Хасипов Гайнан</v>
      </c>
      <c r="D193" s="180" t="str">
        <f>'м2001с4'!M56</f>
        <v>Васиков Николай</v>
      </c>
      <c r="E193" s="181">
        <f>'м2001с4'!L56</f>
        <v>6181</v>
      </c>
    </row>
    <row r="194" spans="1:5" ht="12.75">
      <c r="A194" s="177">
        <v>188</v>
      </c>
      <c r="B194" s="178">
        <f>'м2001с4'!J55</f>
        <v>5916</v>
      </c>
      <c r="C194" s="179" t="str">
        <f>'м2001с4'!K55</f>
        <v>Хасипов Гайнан</v>
      </c>
      <c r="D194" s="180" t="str">
        <f>'м2001с4'!Q57</f>
        <v>Кальмин Евгений</v>
      </c>
      <c r="E194" s="181">
        <f>'м2001с4'!P57</f>
        <v>5949</v>
      </c>
    </row>
    <row r="195" spans="1:5" ht="12.75">
      <c r="A195" s="177">
        <v>161</v>
      </c>
      <c r="B195" s="178">
        <f>'м2001с4'!D30</f>
        <v>6130</v>
      </c>
      <c r="C195" s="179" t="str">
        <f>'м2001с4'!E30</f>
        <v>Хатымов Марат</v>
      </c>
      <c r="D195" s="180" t="str">
        <f>'м2001с4'!M40</f>
        <v>Гарипов Алмаз</v>
      </c>
      <c r="E195" s="181">
        <f>'м2001с4'!L40</f>
        <v>6185</v>
      </c>
    </row>
    <row r="196" spans="1:5" ht="12.75">
      <c r="A196" s="177">
        <v>175</v>
      </c>
      <c r="B196" s="178">
        <f>'м2001с4'!P26</f>
        <v>6130</v>
      </c>
      <c r="C196" s="179" t="str">
        <f>'м2001с4'!Q26</f>
        <v>Хатымов Марат</v>
      </c>
      <c r="D196" s="180" t="str">
        <f>'м2001с4'!M32</f>
        <v>Фазылов Эмиль</v>
      </c>
      <c r="E196" s="181">
        <f>'м2001с4'!L32</f>
        <v>6182</v>
      </c>
    </row>
    <row r="197" spans="1:5" ht="12.75">
      <c r="A197" s="177">
        <v>128</v>
      </c>
      <c r="B197" s="178">
        <f>'м2001с3'!D74</f>
        <v>4556</v>
      </c>
      <c r="C197" s="179" t="str">
        <f>'м2001с3'!E74</f>
        <v>Хафизов Булат</v>
      </c>
      <c r="D197" s="180" t="str">
        <f>'м2001с3'!K71</f>
        <v>Аксенов Артем</v>
      </c>
      <c r="E197" s="181">
        <f>'м2001с3'!J71</f>
        <v>4693</v>
      </c>
    </row>
    <row r="198" spans="1:5" ht="12.75">
      <c r="A198" s="177">
        <v>50</v>
      </c>
      <c r="B198" s="178">
        <f>'м2001с1'!H27</f>
        <v>4556</v>
      </c>
      <c r="C198" s="179" t="str">
        <f>'м2001с1'!I27</f>
        <v>Хафизов Булат</v>
      </c>
      <c r="D198" s="180" t="str">
        <f>'м2001с3'!I13</f>
        <v>Сагидуллин Радмир</v>
      </c>
      <c r="E198" s="181">
        <f>'м2001с3'!H13</f>
        <v>4847</v>
      </c>
    </row>
    <row r="199" spans="1:5" ht="12.75">
      <c r="A199" s="177">
        <v>129</v>
      </c>
      <c r="B199" s="178">
        <f>'м2001с3'!F72</f>
        <v>4556</v>
      </c>
      <c r="C199" s="179" t="str">
        <f>'м2001с3'!G72</f>
        <v>Хафизов Булат</v>
      </c>
      <c r="D199" s="180" t="str">
        <f>'м2001с3'!G75</f>
        <v>Сагидуллин Радмир</v>
      </c>
      <c r="E199" s="181">
        <f>'м2001с3'!F75</f>
        <v>4847</v>
      </c>
    </row>
    <row r="200" spans="1:5" ht="12.75">
      <c r="A200" s="177">
        <v>35</v>
      </c>
      <c r="B200" s="178">
        <f>'м2001с1'!F23</f>
        <v>4556</v>
      </c>
      <c r="C200" s="179" t="str">
        <f>'м2001с1'!G23</f>
        <v>Хафизов Булат</v>
      </c>
      <c r="D200" s="180" t="str">
        <f>'м2001с3'!E60</f>
        <v>Семенец Владислав</v>
      </c>
      <c r="E200" s="181">
        <f>'м2001с3'!D60</f>
        <v>5516</v>
      </c>
    </row>
    <row r="201" spans="1:5" ht="12.75">
      <c r="A201" s="177">
        <v>118</v>
      </c>
      <c r="B201" s="178">
        <f>'м2001с3'!N47</f>
        <v>5188</v>
      </c>
      <c r="C201" s="179" t="str">
        <f>'м2001с3'!O47</f>
        <v>Холматов Богдан</v>
      </c>
      <c r="D201" s="180" t="str">
        <f>'м2001с3'!C73</f>
        <v>Аксенов Артем</v>
      </c>
      <c r="E201" s="181">
        <f>'м2001с3'!B73</f>
        <v>4693</v>
      </c>
    </row>
    <row r="202" spans="1:5" ht="12.75">
      <c r="A202" s="177">
        <v>42</v>
      </c>
      <c r="B202" s="178">
        <f>'м2001с2'!F15</f>
        <v>5188</v>
      </c>
      <c r="C202" s="179" t="str">
        <f>'м2001с2'!G15</f>
        <v>Холматов Богдан</v>
      </c>
      <c r="D202" s="180" t="str">
        <f>'м2001с3'!E32</f>
        <v>Жадигеров Батыржан</v>
      </c>
      <c r="E202" s="181">
        <f>'м2001с3'!D32</f>
        <v>5955</v>
      </c>
    </row>
    <row r="203" spans="1:5" ht="12.75">
      <c r="A203" s="177">
        <v>114</v>
      </c>
      <c r="B203" s="178">
        <f>'м2001с3'!L43</f>
        <v>5188</v>
      </c>
      <c r="C203" s="179" t="str">
        <f>'м2001с3'!M43</f>
        <v>Холматов Богдан</v>
      </c>
      <c r="D203" s="180" t="str">
        <f>'м2001с3'!K77</f>
        <v>Маннанов Артем</v>
      </c>
      <c r="E203" s="181">
        <f>'м2001с3'!J77</f>
        <v>5693</v>
      </c>
    </row>
    <row r="204" spans="1:5" ht="12.75">
      <c r="A204" s="177">
        <v>108</v>
      </c>
      <c r="B204" s="178">
        <f>'м2001с3'!J39</f>
        <v>5188</v>
      </c>
      <c r="C204" s="179" t="str">
        <f>'м2001с3'!K39</f>
        <v>Холматов Богдан</v>
      </c>
      <c r="D204" s="180" t="str">
        <f>'м2001с3'!C85</f>
        <v>Неджера Богдан</v>
      </c>
      <c r="E204" s="181">
        <f>'м2001с3'!B85</f>
        <v>5047</v>
      </c>
    </row>
    <row r="205" spans="1:5" ht="12.75">
      <c r="A205" s="177">
        <v>121</v>
      </c>
      <c r="B205" s="178">
        <f>'м2001с3'!P55</f>
        <v>5188</v>
      </c>
      <c r="C205" s="179" t="str">
        <f>'м2001с3'!Q55</f>
        <v>Холматов Богдан</v>
      </c>
      <c r="D205" s="180" t="str">
        <f>'м2001с3'!Q71</f>
        <v>Шакиров Сабур</v>
      </c>
      <c r="E205" s="181">
        <f>'м2001с3'!P71</f>
        <v>5263</v>
      </c>
    </row>
    <row r="206" spans="1:5" ht="12.75">
      <c r="A206" s="177">
        <v>159</v>
      </c>
      <c r="B206" s="178">
        <f>'м2001с4'!D22</f>
        <v>5699</v>
      </c>
      <c r="C206" s="179" t="str">
        <f>'м2001с4'!E22</f>
        <v>Чекалов Родион</v>
      </c>
      <c r="D206" s="180" t="str">
        <f>'м2001с4'!M36</f>
        <v>Горшков Вадим</v>
      </c>
      <c r="E206" s="181">
        <f>'м2001с4'!L36</f>
        <v>5751</v>
      </c>
    </row>
    <row r="207" spans="1:5" ht="12.75">
      <c r="A207" s="177">
        <v>171</v>
      </c>
      <c r="B207" s="178">
        <f>'м2001с4'!H28</f>
        <v>5699</v>
      </c>
      <c r="C207" s="179" t="str">
        <f>'м2001с4'!I28</f>
        <v>Чекалов Родион</v>
      </c>
      <c r="D207" s="180" t="str">
        <f>'м2001с4'!Q21</f>
        <v>Сафин Тимур</v>
      </c>
      <c r="E207" s="181">
        <f>'м2001с4'!P21</f>
        <v>6186</v>
      </c>
    </row>
    <row r="208" spans="1:5" ht="12.75">
      <c r="A208" s="177">
        <v>167</v>
      </c>
      <c r="B208" s="178">
        <f>'м2001с4'!F24</f>
        <v>5699</v>
      </c>
      <c r="C208" s="179" t="str">
        <f>'м2001с4'!G24</f>
        <v>Чекалов Родион</v>
      </c>
      <c r="D208" s="180" t="str">
        <f>'м2001с4'!O25</f>
        <v>Фазылов Эмиль</v>
      </c>
      <c r="E208" s="181">
        <f>'м2001с4'!N25</f>
        <v>6182</v>
      </c>
    </row>
    <row r="209" spans="1:5" ht="12.75">
      <c r="A209" s="177">
        <v>65</v>
      </c>
      <c r="B209" s="178">
        <f>'м2001с3'!D10</f>
        <v>5699</v>
      </c>
      <c r="C209" s="179" t="str">
        <f>'м2001с3'!E10</f>
        <v>Чекалов Родион</v>
      </c>
      <c r="D209" s="180" t="str">
        <f>'м2001с4'!C56</f>
        <v>Черенков Илья</v>
      </c>
      <c r="E209" s="181">
        <f>'м2001с4'!B56</f>
        <v>6190</v>
      </c>
    </row>
    <row r="210" spans="1:5" ht="12.75">
      <c r="A210" s="177">
        <v>115</v>
      </c>
      <c r="B210" s="178">
        <f>'м2001с3'!L59</f>
        <v>5263</v>
      </c>
      <c r="C210" s="179" t="str">
        <f>'м2001с3'!M59</f>
        <v>Шакиров Сабур</v>
      </c>
      <c r="D210" s="180" t="str">
        <f>'м2001с3'!K79</f>
        <v>Абулаев Салават</v>
      </c>
      <c r="E210" s="181">
        <f>'м2001с3'!J79</f>
        <v>5962</v>
      </c>
    </row>
    <row r="211" spans="1:5" ht="12.75">
      <c r="A211" s="177">
        <v>45</v>
      </c>
      <c r="B211" s="178">
        <f>'м2001с2'!F39</f>
        <v>5263</v>
      </c>
      <c r="C211" s="179" t="str">
        <f>'м2001с2'!G39</f>
        <v>Шакиров Сабур</v>
      </c>
      <c r="D211" s="180" t="str">
        <f>'м2001с3'!E20</f>
        <v>Галеев Айнур</v>
      </c>
      <c r="E211" s="181">
        <f>'м2001с3'!D20</f>
        <v>5539</v>
      </c>
    </row>
    <row r="212" spans="1:5" ht="12.75">
      <c r="A212" s="177">
        <v>110</v>
      </c>
      <c r="B212" s="178">
        <f>'м2001с3'!J55</f>
        <v>5263</v>
      </c>
      <c r="C212" s="179" t="str">
        <f>'м2001с3'!K55</f>
        <v>Шакиров Сабур</v>
      </c>
      <c r="D212" s="180" t="str">
        <f>'м2001с3'!C89</f>
        <v>Зарипов Данис</v>
      </c>
      <c r="E212" s="181">
        <f>'м2001с3'!B89</f>
        <v>5929</v>
      </c>
    </row>
    <row r="213" spans="1:5" ht="12.75">
      <c r="A213" s="177">
        <v>119</v>
      </c>
      <c r="B213" s="178">
        <f>'м2001с3'!N63</f>
        <v>5263</v>
      </c>
      <c r="C213" s="179" t="str">
        <f>'м2001с3'!O63</f>
        <v>Шакиров Сабур</v>
      </c>
      <c r="D213" s="180" t="str">
        <f>'м2001с3'!C75</f>
        <v>Хафизов Булат</v>
      </c>
      <c r="E213" s="181">
        <f>'м2001с3'!B75</f>
        <v>4556</v>
      </c>
    </row>
    <row r="214" spans="1:5" ht="12.75">
      <c r="A214" s="177">
        <v>163</v>
      </c>
      <c r="B214" s="178">
        <f>'м2001с4'!D38</f>
        <v>6187</v>
      </c>
      <c r="C214" s="179" t="str">
        <f>'м2001с4'!E38</f>
        <v>Шангараев Ильшат</v>
      </c>
      <c r="D214" s="180" t="str">
        <f>'м2001с4'!M44</f>
        <v>Вавилов Олег</v>
      </c>
      <c r="E214" s="181">
        <f>'м2001с4'!L44</f>
        <v>5917</v>
      </c>
    </row>
    <row r="215" spans="1:5" ht="12.75">
      <c r="A215" s="177">
        <v>169</v>
      </c>
      <c r="B215" s="178">
        <f>'м2001с4'!F40</f>
        <v>6187</v>
      </c>
      <c r="C215" s="179" t="str">
        <f>'м2001с4'!G40</f>
        <v>Шангараев Ильшат</v>
      </c>
      <c r="D215" s="180" t="str">
        <f>'м2001с4'!O29</f>
        <v>Галимов Тимур</v>
      </c>
      <c r="E215" s="181">
        <f>'м2001с4'!N29</f>
        <v>6184</v>
      </c>
    </row>
    <row r="216" spans="1:5" ht="12.75">
      <c r="A216" s="177">
        <v>174</v>
      </c>
      <c r="B216" s="178">
        <f>'м2001с4'!R22</f>
        <v>6187</v>
      </c>
      <c r="C216" s="179" t="str">
        <f>'м2001с4'!S22</f>
        <v>Шангараев Ильшат</v>
      </c>
      <c r="D216" s="180" t="str">
        <f>'м2001с4'!S24</f>
        <v>Сафин Тимур</v>
      </c>
      <c r="E216" s="181">
        <f>'м2001с4'!R24</f>
        <v>6186</v>
      </c>
    </row>
    <row r="217" spans="1:5" ht="12.75">
      <c r="A217" s="177">
        <v>22</v>
      </c>
      <c r="B217" s="178">
        <f>'м2001с2'!D25</f>
        <v>5352</v>
      </c>
      <c r="C217" s="179" t="str">
        <f>'м2001с2'!E25</f>
        <v>Юнусов Искандар</v>
      </c>
      <c r="D217" s="180" t="str">
        <f>'м2001с3'!C47</f>
        <v>Галимов Тимур</v>
      </c>
      <c r="E217" s="181">
        <f>'м2001с3'!B47</f>
        <v>6184</v>
      </c>
    </row>
    <row r="218" spans="1:5" ht="12.75">
      <c r="A218" s="177">
        <v>98</v>
      </c>
      <c r="B218" s="178">
        <f>'м2001с3'!H25</f>
        <v>5352</v>
      </c>
      <c r="C218" s="179" t="str">
        <f>'м2001с3'!I25</f>
        <v>Юнусов Искандар</v>
      </c>
      <c r="D218" s="180" t="str">
        <f>'м2001с4'!C9</f>
        <v>Галиханов Динислам</v>
      </c>
      <c r="E218" s="181">
        <f>'м2001с4'!B9</f>
        <v>5742</v>
      </c>
    </row>
    <row r="219" spans="1:5" ht="12.75">
      <c r="A219" s="177">
        <v>85</v>
      </c>
      <c r="B219" s="178">
        <f>'м2001с3'!F27</f>
        <v>5352</v>
      </c>
      <c r="C219" s="179" t="str">
        <f>'м2001с3'!G27</f>
        <v>Юнусов Искандар</v>
      </c>
      <c r="D219" s="180" t="str">
        <f>'м2001с4'!C31</f>
        <v>Гарипов Алмаз</v>
      </c>
      <c r="E219" s="181">
        <f>'м2001с4'!B31</f>
        <v>6185</v>
      </c>
    </row>
    <row r="220" spans="1:5" ht="12.75">
      <c r="A220" s="177">
        <v>106</v>
      </c>
      <c r="B220" s="178">
        <f>'м2001с3'!J23</f>
        <v>5352</v>
      </c>
      <c r="C220" s="179" t="str">
        <f>'м2001с3'!K23</f>
        <v>Юнусов Искандар</v>
      </c>
      <c r="D220" s="180" t="str">
        <f>'м2001с3'!C81</f>
        <v>Насыров Эмиль</v>
      </c>
      <c r="E220" s="181">
        <f>'м2001с3'!B81</f>
        <v>5700</v>
      </c>
    </row>
    <row r="221" spans="1:5" ht="12.75">
      <c r="A221" s="177">
        <v>101</v>
      </c>
      <c r="B221" s="178">
        <f>'м2001с3'!H49</f>
        <v>5654</v>
      </c>
      <c r="C221" s="179" t="str">
        <f>'м2001с3'!I49</f>
        <v>Якупов Марат</v>
      </c>
      <c r="D221" s="180" t="str">
        <f>'м2001с4'!C15</f>
        <v>Балберов Илья</v>
      </c>
      <c r="E221" s="181">
        <f>'м2001с4'!B15</f>
        <v>5537</v>
      </c>
    </row>
    <row r="222" spans="1:5" ht="12.75">
      <c r="A222" s="177">
        <v>90</v>
      </c>
      <c r="B222" s="178">
        <f>'м2001с3'!F47</f>
        <v>5654</v>
      </c>
      <c r="C222" s="179" t="str">
        <f>'м2001с3'!G47</f>
        <v>Якупов Марат</v>
      </c>
      <c r="D222" s="180" t="str">
        <f>'м2001с4'!C41</f>
        <v>Галимов Тимур</v>
      </c>
      <c r="E222" s="181">
        <f>'м2001с4'!B41</f>
        <v>6184</v>
      </c>
    </row>
    <row r="223" spans="1:5" ht="12.75">
      <c r="A223" s="177">
        <v>11</v>
      </c>
      <c r="B223" s="178">
        <f>'м2001с1'!D45</f>
        <v>5654</v>
      </c>
      <c r="C223" s="179" t="str">
        <f>'м2001с1'!E45</f>
        <v>Якупов Марат</v>
      </c>
      <c r="D223" s="180" t="str">
        <f>'м2001с3'!C25</f>
        <v>Гарипов Алмаз</v>
      </c>
      <c r="E223" s="181">
        <f>'м2001с3'!B25</f>
        <v>6185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330" sqref="B330"/>
    </sheetView>
  </sheetViews>
  <sheetFormatPr defaultColWidth="9.00390625" defaultRowHeight="12.75"/>
  <cols>
    <col min="1" max="1" width="5.75390625" style="15" customWidth="1"/>
    <col min="2" max="2" width="41.875" style="15" customWidth="1"/>
    <col min="3" max="16384" width="9.125" style="15" customWidth="1"/>
  </cols>
  <sheetData>
    <row r="1" spans="1:10" ht="19.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26"/>
    </row>
    <row r="2" spans="1:10" ht="15.75">
      <c r="A2" s="99" t="s">
        <v>40</v>
      </c>
      <c r="B2" s="99"/>
      <c r="C2" s="99"/>
      <c r="D2" s="99"/>
      <c r="E2" s="99"/>
      <c r="F2" s="99"/>
      <c r="G2" s="99"/>
      <c r="H2" s="99"/>
      <c r="I2" s="99"/>
      <c r="J2" s="27"/>
    </row>
    <row r="3" spans="1:10" ht="15.75">
      <c r="A3" s="100">
        <v>42436</v>
      </c>
      <c r="B3" s="100"/>
      <c r="C3" s="100"/>
      <c r="D3" s="100"/>
      <c r="E3" s="100"/>
      <c r="F3" s="100"/>
      <c r="G3" s="100"/>
      <c r="H3" s="100"/>
      <c r="I3" s="100"/>
      <c r="J3" s="28"/>
    </row>
    <row r="4" spans="1:10" ht="15.75">
      <c r="A4" s="97"/>
      <c r="B4" s="97"/>
      <c r="C4" s="97"/>
      <c r="D4" s="97"/>
      <c r="E4" s="97"/>
      <c r="F4" s="97"/>
      <c r="G4" s="29"/>
      <c r="H4" s="29"/>
      <c r="I4" s="29"/>
      <c r="J4" s="29"/>
    </row>
    <row r="5" spans="1:10" ht="15.75">
      <c r="A5" s="16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6"/>
      <c r="B6" s="20" t="s">
        <v>32</v>
      </c>
      <c r="C6" s="21" t="s">
        <v>33</v>
      </c>
      <c r="D6" s="16" t="s">
        <v>34</v>
      </c>
      <c r="E6" s="16"/>
      <c r="F6" s="16"/>
      <c r="G6" s="16"/>
      <c r="H6" s="16"/>
      <c r="I6" s="16"/>
      <c r="J6" s="16"/>
    </row>
    <row r="7" spans="1:10" ht="18">
      <c r="A7" s="87">
        <v>1362</v>
      </c>
      <c r="B7" s="25" t="s">
        <v>41</v>
      </c>
      <c r="C7" s="18">
        <v>1</v>
      </c>
      <c r="D7" s="17" t="str">
        <f>'д2001с1'!M36</f>
        <v>Кириллова Анастасия</v>
      </c>
      <c r="E7" s="16"/>
      <c r="F7" s="16"/>
      <c r="G7" s="16"/>
      <c r="H7" s="16"/>
      <c r="I7" s="16"/>
      <c r="J7" s="16"/>
    </row>
    <row r="8" spans="1:10" ht="18">
      <c r="A8" s="87">
        <v>1384</v>
      </c>
      <c r="B8" s="25" t="s">
        <v>42</v>
      </c>
      <c r="C8" s="18">
        <v>2</v>
      </c>
      <c r="D8" s="17" t="str">
        <f>'д2001с1'!M56</f>
        <v>Шакирова Арина</v>
      </c>
      <c r="E8" s="16"/>
      <c r="F8" s="16"/>
      <c r="G8" s="16"/>
      <c r="H8" s="16"/>
      <c r="I8" s="16"/>
      <c r="J8" s="16"/>
    </row>
    <row r="9" spans="1:10" ht="18">
      <c r="A9" s="87">
        <v>1448</v>
      </c>
      <c r="B9" s="25" t="s">
        <v>43</v>
      </c>
      <c r="C9" s="18">
        <v>3</v>
      </c>
      <c r="D9" s="17" t="str">
        <f>'д2001с2'!Q23</f>
        <v>Якупова Елена</v>
      </c>
      <c r="E9" s="16"/>
      <c r="F9" s="16"/>
      <c r="G9" s="16"/>
      <c r="H9" s="16"/>
      <c r="I9" s="16"/>
      <c r="J9" s="16"/>
    </row>
    <row r="10" spans="1:10" ht="18">
      <c r="A10" s="87">
        <v>1364</v>
      </c>
      <c r="B10" s="25" t="s">
        <v>44</v>
      </c>
      <c r="C10" s="18">
        <v>4</v>
      </c>
      <c r="D10" s="17" t="str">
        <f>'д2001с2'!Q33</f>
        <v>Писарева Елена</v>
      </c>
      <c r="E10" s="16"/>
      <c r="F10" s="16"/>
      <c r="G10" s="16"/>
      <c r="H10" s="16"/>
      <c r="I10" s="16"/>
      <c r="J10" s="16"/>
    </row>
    <row r="11" spans="1:10" ht="18">
      <c r="A11" s="87">
        <v>1492</v>
      </c>
      <c r="B11" s="25" t="s">
        <v>45</v>
      </c>
      <c r="C11" s="18">
        <v>5</v>
      </c>
      <c r="D11" s="17" t="str">
        <f>'д2001с1'!M63</f>
        <v>Баранова Светлана</v>
      </c>
      <c r="E11" s="16"/>
      <c r="F11" s="16"/>
      <c r="G11" s="16"/>
      <c r="H11" s="16"/>
      <c r="I11" s="16"/>
      <c r="J11" s="16"/>
    </row>
    <row r="12" spans="1:10" ht="18">
      <c r="A12" s="87">
        <v>1284</v>
      </c>
      <c r="B12" s="25" t="s">
        <v>46</v>
      </c>
      <c r="C12" s="18">
        <v>6</v>
      </c>
      <c r="D12" s="17" t="str">
        <f>'д2001с1'!M65</f>
        <v>Абдрафикова Диана</v>
      </c>
      <c r="E12" s="16"/>
      <c r="F12" s="16"/>
      <c r="G12" s="16"/>
      <c r="H12" s="16"/>
      <c r="I12" s="16"/>
      <c r="J12" s="16"/>
    </row>
    <row r="13" spans="1:10" ht="18">
      <c r="A13" s="87">
        <v>1502</v>
      </c>
      <c r="B13" s="25" t="s">
        <v>47</v>
      </c>
      <c r="C13" s="18">
        <v>7</v>
      </c>
      <c r="D13" s="17" t="str">
        <f>'д2001с1'!M68</f>
        <v>Тараканова Ангелина</v>
      </c>
      <c r="E13" s="16"/>
      <c r="F13" s="16"/>
      <c r="G13" s="16"/>
      <c r="H13" s="16"/>
      <c r="I13" s="16"/>
      <c r="J13" s="16"/>
    </row>
    <row r="14" spans="1:10" ht="18">
      <c r="A14" s="87">
        <v>1650</v>
      </c>
      <c r="B14" s="25" t="s">
        <v>48</v>
      </c>
      <c r="C14" s="18">
        <v>8</v>
      </c>
      <c r="D14" s="17" t="str">
        <f>'д2001с1'!M70</f>
        <v>Рахимова Амина</v>
      </c>
      <c r="E14" s="16"/>
      <c r="F14" s="16"/>
      <c r="G14" s="16"/>
      <c r="H14" s="16"/>
      <c r="I14" s="16"/>
      <c r="J14" s="16"/>
    </row>
    <row r="15" spans="1:10" ht="18">
      <c r="A15" s="87">
        <v>1646</v>
      </c>
      <c r="B15" s="25" t="s">
        <v>49</v>
      </c>
      <c r="C15" s="18">
        <v>9</v>
      </c>
      <c r="D15" s="17" t="str">
        <f>'д2001с1'!G72</f>
        <v>Галимова Эльвира</v>
      </c>
      <c r="E15" s="16"/>
      <c r="F15" s="16"/>
      <c r="G15" s="16"/>
      <c r="H15" s="16"/>
      <c r="I15" s="16"/>
      <c r="J15" s="16"/>
    </row>
    <row r="16" spans="1:10" ht="18">
      <c r="A16" s="87">
        <v>1643</v>
      </c>
      <c r="B16" s="25" t="s">
        <v>50</v>
      </c>
      <c r="C16" s="18">
        <v>10</v>
      </c>
      <c r="D16" s="17" t="str">
        <f>'д2001с1'!G75</f>
        <v>Адиатуллина Илиза</v>
      </c>
      <c r="E16" s="16"/>
      <c r="F16" s="16"/>
      <c r="G16" s="16"/>
      <c r="H16" s="16"/>
      <c r="I16" s="16"/>
      <c r="J16" s="16"/>
    </row>
    <row r="17" spans="1:10" ht="18">
      <c r="A17" s="87">
        <v>1644</v>
      </c>
      <c r="B17" s="25" t="s">
        <v>51</v>
      </c>
      <c r="C17" s="18">
        <v>11</v>
      </c>
      <c r="D17" s="17" t="str">
        <f>'д2001с1'!M73</f>
        <v>Фаттахова Ляйсан</v>
      </c>
      <c r="E17" s="16"/>
      <c r="F17" s="16"/>
      <c r="G17" s="16"/>
      <c r="H17" s="16"/>
      <c r="I17" s="16"/>
      <c r="J17" s="16"/>
    </row>
    <row r="18" spans="1:10" ht="18">
      <c r="A18" s="87">
        <v>1645</v>
      </c>
      <c r="B18" s="25" t="s">
        <v>52</v>
      </c>
      <c r="C18" s="18">
        <v>12</v>
      </c>
      <c r="D18" s="17" t="str">
        <f>'д2001с1'!M75</f>
        <v>Майтова Елена</v>
      </c>
      <c r="E18" s="16"/>
      <c r="F18" s="16"/>
      <c r="G18" s="16"/>
      <c r="H18" s="16"/>
      <c r="I18" s="16"/>
      <c r="J18" s="16"/>
    </row>
    <row r="19" spans="1:10" ht="18">
      <c r="A19" s="87">
        <v>1642</v>
      </c>
      <c r="B19" s="25" t="s">
        <v>53</v>
      </c>
      <c r="C19" s="18">
        <v>13</v>
      </c>
      <c r="D19" s="17" t="str">
        <f>'д2001с2'!Q41</f>
        <v>Султанова Сабина</v>
      </c>
      <c r="E19" s="16"/>
      <c r="F19" s="16"/>
      <c r="G19" s="16"/>
      <c r="H19" s="16"/>
      <c r="I19" s="16"/>
      <c r="J19" s="16"/>
    </row>
    <row r="20" spans="1:10" ht="18">
      <c r="A20" s="87">
        <v>1615</v>
      </c>
      <c r="B20" s="25" t="s">
        <v>54</v>
      </c>
      <c r="C20" s="18">
        <v>14</v>
      </c>
      <c r="D20" s="17" t="str">
        <f>'д2001с2'!Q45</f>
        <v>Ковязина Екатерина</v>
      </c>
      <c r="E20" s="16"/>
      <c r="F20" s="16"/>
      <c r="G20" s="16"/>
      <c r="H20" s="16"/>
      <c r="I20" s="16"/>
      <c r="J20" s="16"/>
    </row>
    <row r="21" spans="1:10" ht="18">
      <c r="A21" s="87">
        <v>1617</v>
      </c>
      <c r="B21" s="25" t="s">
        <v>55</v>
      </c>
      <c r="C21" s="18">
        <v>15</v>
      </c>
      <c r="D21" s="17" t="str">
        <f>'д2001с2'!Q47</f>
        <v>Султанова Карина</v>
      </c>
      <c r="E21" s="16"/>
      <c r="F21" s="16"/>
      <c r="G21" s="16"/>
      <c r="H21" s="16"/>
      <c r="I21" s="16"/>
      <c r="J21" s="16"/>
    </row>
    <row r="22" spans="1:10" ht="18">
      <c r="A22" s="87">
        <v>1681</v>
      </c>
      <c r="B22" s="25" t="s">
        <v>56</v>
      </c>
      <c r="C22" s="18">
        <v>16</v>
      </c>
      <c r="D22" s="17" t="str">
        <f>'д2001с2'!Q49</f>
        <v>Фазлыева Арина</v>
      </c>
      <c r="E22" s="16"/>
      <c r="F22" s="16"/>
      <c r="G22" s="16"/>
      <c r="H22" s="16"/>
      <c r="I22" s="16"/>
      <c r="J22" s="16"/>
    </row>
    <row r="23" spans="1:10" ht="18">
      <c r="A23" s="87">
        <v>1683</v>
      </c>
      <c r="B23" s="25" t="s">
        <v>57</v>
      </c>
      <c r="C23" s="18">
        <v>17</v>
      </c>
      <c r="D23" s="17" t="str">
        <f>'д2001с2'!I45</f>
        <v>Авзалова Алсу</v>
      </c>
      <c r="E23" s="16"/>
      <c r="F23" s="16"/>
      <c r="G23" s="16"/>
      <c r="H23" s="16"/>
      <c r="I23" s="16"/>
      <c r="J23" s="16"/>
    </row>
    <row r="24" spans="1:10" ht="18">
      <c r="A24" s="87">
        <v>1503</v>
      </c>
      <c r="B24" s="25" t="s">
        <v>58</v>
      </c>
      <c r="C24" s="18">
        <v>18</v>
      </c>
      <c r="D24" s="17" t="str">
        <f>'д2001с2'!I51</f>
        <v>Аюпова Алсу</v>
      </c>
      <c r="E24" s="16"/>
      <c r="F24" s="16"/>
      <c r="G24" s="16"/>
      <c r="H24" s="16"/>
      <c r="I24" s="16"/>
      <c r="J24" s="16"/>
    </row>
    <row r="25" spans="1:10" ht="18">
      <c r="A25" s="87">
        <v>1719</v>
      </c>
      <c r="B25" s="25" t="s">
        <v>59</v>
      </c>
      <c r="C25" s="18">
        <v>19</v>
      </c>
      <c r="D25" s="17" t="str">
        <f>'д2001с2'!I54</f>
        <v>Муслухова Диляра</v>
      </c>
      <c r="E25" s="16"/>
      <c r="F25" s="16"/>
      <c r="G25" s="16"/>
      <c r="H25" s="16"/>
      <c r="I25" s="16"/>
      <c r="J25" s="16"/>
    </row>
    <row r="26" spans="1:10" ht="18">
      <c r="A26" s="87">
        <v>1720</v>
      </c>
      <c r="B26" s="25" t="s">
        <v>60</v>
      </c>
      <c r="C26" s="18">
        <v>20</v>
      </c>
      <c r="D26" s="17" t="str">
        <f>'д2001с2'!I56</f>
        <v>Мусабирова Илина</v>
      </c>
      <c r="E26" s="16"/>
      <c r="F26" s="16"/>
      <c r="G26" s="16"/>
      <c r="H26" s="16"/>
      <c r="I26" s="16"/>
      <c r="J26" s="16"/>
    </row>
    <row r="27" spans="1:10" ht="18">
      <c r="A27" s="87">
        <v>1721</v>
      </c>
      <c r="B27" s="25" t="s">
        <v>61</v>
      </c>
      <c r="C27" s="18">
        <v>21</v>
      </c>
      <c r="D27" s="17" t="str">
        <f>'д2001с2'!Q54</f>
        <v>Медведева Виолетта</v>
      </c>
      <c r="E27" s="16"/>
      <c r="F27" s="16"/>
      <c r="G27" s="16"/>
      <c r="H27" s="16"/>
      <c r="I27" s="16"/>
      <c r="J27" s="16"/>
    </row>
    <row r="28" spans="1:10" ht="18">
      <c r="A28" s="87">
        <v>1722</v>
      </c>
      <c r="B28" s="25" t="s">
        <v>62</v>
      </c>
      <c r="C28" s="18">
        <v>22</v>
      </c>
      <c r="D28" s="17" t="str">
        <f>'д2001с2'!Q58</f>
        <v>Ялалова Раиля</v>
      </c>
      <c r="E28" s="16"/>
      <c r="F28" s="16"/>
      <c r="G28" s="16"/>
      <c r="H28" s="16"/>
      <c r="I28" s="16"/>
      <c r="J28" s="16"/>
    </row>
    <row r="29" spans="1:10" ht="18">
      <c r="A29" s="87">
        <v>1723</v>
      </c>
      <c r="B29" s="25" t="s">
        <v>63</v>
      </c>
      <c r="C29" s="18">
        <v>23</v>
      </c>
      <c r="D29" s="17" t="str">
        <f>'д2001с2'!Q60</f>
        <v>Ялалова Ляйля</v>
      </c>
      <c r="E29" s="16"/>
      <c r="F29" s="16"/>
      <c r="G29" s="16"/>
      <c r="H29" s="16"/>
      <c r="I29" s="16"/>
      <c r="J29" s="16"/>
    </row>
    <row r="30" spans="1:10" ht="18">
      <c r="A30" s="87">
        <v>1724</v>
      </c>
      <c r="B30" s="25" t="s">
        <v>64</v>
      </c>
      <c r="C30" s="18">
        <v>24</v>
      </c>
      <c r="D30" s="17" t="str">
        <f>'д2001с2'!Q62</f>
        <v>Нуриева Сабрина</v>
      </c>
      <c r="E30" s="16"/>
      <c r="F30" s="16"/>
      <c r="G30" s="16"/>
      <c r="H30" s="16"/>
      <c r="I30" s="16"/>
      <c r="J30" s="16"/>
    </row>
    <row r="31" spans="1:10" ht="18">
      <c r="A31" s="87"/>
      <c r="B31" s="25" t="s">
        <v>38</v>
      </c>
      <c r="C31" s="18">
        <v>25</v>
      </c>
      <c r="D31" s="17">
        <f>'д2001с2'!I64</f>
        <v>0</v>
      </c>
      <c r="E31" s="16"/>
      <c r="F31" s="16"/>
      <c r="G31" s="16"/>
      <c r="H31" s="16"/>
      <c r="I31" s="16"/>
      <c r="J31" s="16"/>
    </row>
    <row r="32" spans="1:10" ht="18">
      <c r="A32" s="87"/>
      <c r="B32" s="25" t="s">
        <v>38</v>
      </c>
      <c r="C32" s="18">
        <v>26</v>
      </c>
      <c r="D32" s="17">
        <f>'д2001с2'!I70</f>
        <v>0</v>
      </c>
      <c r="E32" s="16"/>
      <c r="F32" s="16"/>
      <c r="G32" s="16"/>
      <c r="H32" s="16"/>
      <c r="I32" s="16"/>
      <c r="J32" s="16"/>
    </row>
    <row r="33" spans="1:10" ht="18">
      <c r="A33" s="87"/>
      <c r="B33" s="25" t="s">
        <v>38</v>
      </c>
      <c r="C33" s="18">
        <v>27</v>
      </c>
      <c r="D33" s="17">
        <f>'д2001с2'!I73</f>
        <v>0</v>
      </c>
      <c r="E33" s="16"/>
      <c r="F33" s="16"/>
      <c r="G33" s="16"/>
      <c r="H33" s="16"/>
      <c r="I33" s="16"/>
      <c r="J33" s="16"/>
    </row>
    <row r="34" spans="1:10" ht="18">
      <c r="A34" s="87"/>
      <c r="B34" s="25" t="s">
        <v>38</v>
      </c>
      <c r="C34" s="18">
        <v>28</v>
      </c>
      <c r="D34" s="17">
        <f>'д2001с2'!I75</f>
        <v>0</v>
      </c>
      <c r="E34" s="16"/>
      <c r="F34" s="16"/>
      <c r="G34" s="16"/>
      <c r="H34" s="16"/>
      <c r="I34" s="16"/>
      <c r="J34" s="16"/>
    </row>
    <row r="35" spans="1:10" ht="18">
      <c r="A35" s="87"/>
      <c r="B35" s="25" t="s">
        <v>38</v>
      </c>
      <c r="C35" s="18">
        <v>29</v>
      </c>
      <c r="D35" s="17">
        <f>'д2001с2'!Q67</f>
        <v>0</v>
      </c>
      <c r="E35" s="16"/>
      <c r="F35" s="16"/>
      <c r="G35" s="16"/>
      <c r="H35" s="16"/>
      <c r="I35" s="16"/>
      <c r="J35" s="16"/>
    </row>
    <row r="36" spans="1:10" ht="18">
      <c r="A36" s="87"/>
      <c r="B36" s="25" t="s">
        <v>38</v>
      </c>
      <c r="C36" s="18">
        <v>30</v>
      </c>
      <c r="D36" s="17">
        <f>'д2001с2'!Q71</f>
        <v>0</v>
      </c>
      <c r="E36" s="16"/>
      <c r="F36" s="16"/>
      <c r="G36" s="16"/>
      <c r="H36" s="16"/>
      <c r="I36" s="16"/>
      <c r="J36" s="16"/>
    </row>
    <row r="37" spans="1:10" ht="18">
      <c r="A37" s="87"/>
      <c r="B37" s="25" t="s">
        <v>38</v>
      </c>
      <c r="C37" s="18">
        <v>31</v>
      </c>
      <c r="D37" s="17">
        <f>'д2001с2'!Q73</f>
        <v>0</v>
      </c>
      <c r="E37" s="16"/>
      <c r="F37" s="16"/>
      <c r="G37" s="16"/>
      <c r="H37" s="16"/>
      <c r="I37" s="16"/>
      <c r="J37" s="16"/>
    </row>
    <row r="38" spans="1:10" ht="18">
      <c r="A38" s="87"/>
      <c r="B38" s="25" t="s">
        <v>38</v>
      </c>
      <c r="C38" s="18">
        <v>32</v>
      </c>
      <c r="D38" s="17">
        <f>'д2001с2'!Q75</f>
        <v>0</v>
      </c>
      <c r="E38" s="16"/>
      <c r="F38" s="16"/>
      <c r="G38" s="16"/>
      <c r="H38" s="16"/>
      <c r="I38" s="16"/>
      <c r="J38" s="16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H161" sqref="H161"/>
    </sheetView>
  </sheetViews>
  <sheetFormatPr defaultColWidth="9.00390625" defaultRowHeight="12.75"/>
  <cols>
    <col min="1" max="1" width="4.375" style="2" customWidth="1"/>
    <col min="2" max="2" width="3.75390625" style="2" customWidth="1"/>
    <col min="3" max="3" width="17.75390625" style="2" customWidth="1"/>
    <col min="4" max="4" width="3.75390625" style="2" customWidth="1"/>
    <col min="5" max="5" width="12.75390625" style="2" customWidth="1"/>
    <col min="6" max="6" width="3.75390625" style="2" customWidth="1"/>
    <col min="7" max="7" width="12.75390625" style="2" customWidth="1"/>
    <col min="8" max="8" width="3.75390625" style="2" customWidth="1"/>
    <col min="9" max="9" width="12.75390625" style="2" customWidth="1"/>
    <col min="10" max="10" width="3.75390625" style="2" customWidth="1"/>
    <col min="11" max="11" width="14.75390625" style="2" customWidth="1"/>
    <col min="12" max="12" width="3.75390625" style="2" customWidth="1"/>
    <col min="13" max="13" width="18.00390625" style="2" customWidth="1"/>
    <col min="14" max="16384" width="9.125" style="2" customWidth="1"/>
  </cols>
  <sheetData>
    <row r="1" spans="1:13" ht="15.75">
      <c r="A1" s="102" t="str">
        <f>СпД2001!A1</f>
        <v>Юношеское Открытое Первенство города Уфа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.75">
      <c r="A2" s="102" t="str">
        <f>СпД2001!A2</f>
        <v>Девушки 2001 г.р. и мл.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75">
      <c r="A3" s="101">
        <f>СпД2001!A3</f>
        <v>42436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5" ht="10.5" customHeight="1">
      <c r="A5" s="35">
        <v>1</v>
      </c>
      <c r="B5" s="58">
        <f>СпД2001!A7</f>
        <v>1362</v>
      </c>
      <c r="C5" s="36" t="str">
        <f>СпД2001!B7</f>
        <v>Шакирова Арина</v>
      </c>
      <c r="D5" s="55"/>
      <c r="E5" s="34"/>
      <c r="F5" s="34"/>
      <c r="G5" s="34"/>
      <c r="H5" s="34"/>
      <c r="I5" s="34"/>
      <c r="J5" s="34"/>
      <c r="K5" s="34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0.5" customHeight="1">
      <c r="A6" s="35"/>
      <c r="B6" s="62"/>
      <c r="C6" s="37">
        <v>1</v>
      </c>
      <c r="D6" s="63">
        <v>1362</v>
      </c>
      <c r="E6" s="38" t="s">
        <v>41</v>
      </c>
      <c r="F6" s="68"/>
      <c r="G6" s="34"/>
      <c r="H6" s="42"/>
      <c r="I6" s="34"/>
      <c r="J6" s="42"/>
      <c r="K6" s="34"/>
      <c r="L6" s="42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0.5" customHeight="1">
      <c r="A7" s="35">
        <v>32</v>
      </c>
      <c r="B7" s="58">
        <f>СпД2001!A38</f>
        <v>0</v>
      </c>
      <c r="C7" s="39" t="str">
        <f>СпД2001!B38</f>
        <v>_</v>
      </c>
      <c r="D7" s="64"/>
      <c r="E7" s="40"/>
      <c r="F7" s="68"/>
      <c r="G7" s="34"/>
      <c r="H7" s="42"/>
      <c r="I7" s="34"/>
      <c r="J7" s="42"/>
      <c r="K7" s="34"/>
      <c r="L7" s="42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.5" customHeight="1">
      <c r="A8" s="35"/>
      <c r="B8" s="62"/>
      <c r="C8" s="34"/>
      <c r="D8" s="42"/>
      <c r="E8" s="37">
        <v>17</v>
      </c>
      <c r="F8" s="63">
        <v>1362</v>
      </c>
      <c r="G8" s="38" t="s">
        <v>41</v>
      </c>
      <c r="H8" s="68"/>
      <c r="I8" s="34"/>
      <c r="J8" s="42"/>
      <c r="K8" s="34"/>
      <c r="L8" s="42"/>
      <c r="M8" s="3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>
      <c r="A9" s="35">
        <v>17</v>
      </c>
      <c r="B9" s="58">
        <f>СпД2001!A23</f>
        <v>1683</v>
      </c>
      <c r="C9" s="36" t="str">
        <f>СпД2001!B23</f>
        <v>Мусабирова Илина</v>
      </c>
      <c r="D9" s="59"/>
      <c r="E9" s="37"/>
      <c r="F9" s="69"/>
      <c r="G9" s="40"/>
      <c r="H9" s="68"/>
      <c r="I9" s="34"/>
      <c r="J9" s="42"/>
      <c r="K9" s="34"/>
      <c r="L9" s="42"/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0.5" customHeight="1">
      <c r="A10" s="35"/>
      <c r="B10" s="62"/>
      <c r="C10" s="37">
        <v>2</v>
      </c>
      <c r="D10" s="63">
        <v>1683</v>
      </c>
      <c r="E10" s="41" t="s">
        <v>57</v>
      </c>
      <c r="F10" s="70"/>
      <c r="G10" s="40"/>
      <c r="H10" s="68"/>
      <c r="I10" s="34"/>
      <c r="J10" s="42"/>
      <c r="K10" s="34"/>
      <c r="L10" s="42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5" customHeight="1">
      <c r="A11" s="35">
        <v>16</v>
      </c>
      <c r="B11" s="58">
        <f>СпД2001!A22</f>
        <v>1681</v>
      </c>
      <c r="C11" s="39" t="str">
        <f>СпД2001!B22</f>
        <v>Нуриева Сабрина</v>
      </c>
      <c r="D11" s="64"/>
      <c r="E11" s="35"/>
      <c r="F11" s="61"/>
      <c r="G11" s="40"/>
      <c r="H11" s="68"/>
      <c r="I11" s="34"/>
      <c r="J11" s="42"/>
      <c r="K11" s="34"/>
      <c r="L11" s="42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0.5" customHeight="1">
      <c r="A12" s="35"/>
      <c r="B12" s="62"/>
      <c r="C12" s="34"/>
      <c r="D12" s="42"/>
      <c r="E12" s="35"/>
      <c r="F12" s="61"/>
      <c r="G12" s="37">
        <v>25</v>
      </c>
      <c r="H12" s="63">
        <v>1362</v>
      </c>
      <c r="I12" s="38" t="s">
        <v>41</v>
      </c>
      <c r="J12" s="68"/>
      <c r="K12" s="34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5">
        <v>9</v>
      </c>
      <c r="B13" s="58">
        <f>СпД2001!A15</f>
        <v>1646</v>
      </c>
      <c r="C13" s="36" t="str">
        <f>СпД2001!B15</f>
        <v>Майтова Елена</v>
      </c>
      <c r="D13" s="59"/>
      <c r="E13" s="35"/>
      <c r="F13" s="61"/>
      <c r="G13" s="37"/>
      <c r="H13" s="69"/>
      <c r="I13" s="40"/>
      <c r="J13" s="68"/>
      <c r="K13" s="34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5"/>
      <c r="B14" s="62"/>
      <c r="C14" s="37">
        <v>3</v>
      </c>
      <c r="D14" s="63">
        <v>1646</v>
      </c>
      <c r="E14" s="43" t="s">
        <v>49</v>
      </c>
      <c r="F14" s="65"/>
      <c r="G14" s="37"/>
      <c r="H14" s="70"/>
      <c r="I14" s="40"/>
      <c r="J14" s="68"/>
      <c r="K14" s="34"/>
      <c r="L14" s="42"/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5">
        <v>24</v>
      </c>
      <c r="B15" s="58">
        <f>СпД2001!A30</f>
        <v>1724</v>
      </c>
      <c r="C15" s="39" t="str">
        <f>СпД2001!B30</f>
        <v>Муслухова Диляра</v>
      </c>
      <c r="D15" s="64"/>
      <c r="E15" s="37"/>
      <c r="F15" s="68"/>
      <c r="G15" s="37"/>
      <c r="H15" s="70"/>
      <c r="I15" s="40"/>
      <c r="J15" s="68"/>
      <c r="K15" s="34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5"/>
      <c r="B16" s="62"/>
      <c r="C16" s="34"/>
      <c r="D16" s="42"/>
      <c r="E16" s="37">
        <v>18</v>
      </c>
      <c r="F16" s="63">
        <v>1650</v>
      </c>
      <c r="G16" s="41" t="s">
        <v>48</v>
      </c>
      <c r="H16" s="70"/>
      <c r="I16" s="40"/>
      <c r="J16" s="68"/>
      <c r="K16" s="34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5">
        <v>25</v>
      </c>
      <c r="B17" s="58">
        <f>СпД2001!A31</f>
        <v>0</v>
      </c>
      <c r="C17" s="36" t="str">
        <f>СпД2001!B31</f>
        <v>_</v>
      </c>
      <c r="D17" s="59"/>
      <c r="E17" s="37"/>
      <c r="F17" s="69"/>
      <c r="G17" s="35"/>
      <c r="H17" s="61"/>
      <c r="I17" s="40"/>
      <c r="J17" s="68"/>
      <c r="K17" s="34"/>
      <c r="L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5"/>
      <c r="B18" s="62"/>
      <c r="C18" s="37">
        <v>4</v>
      </c>
      <c r="D18" s="63">
        <v>1650</v>
      </c>
      <c r="E18" s="41" t="s">
        <v>48</v>
      </c>
      <c r="F18" s="70"/>
      <c r="G18" s="35"/>
      <c r="H18" s="61"/>
      <c r="I18" s="40"/>
      <c r="J18" s="68"/>
      <c r="K18" s="34"/>
      <c r="L18" s="42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5">
        <v>8</v>
      </c>
      <c r="B19" s="58">
        <f>СпД2001!A14</f>
        <v>1650</v>
      </c>
      <c r="C19" s="39" t="str">
        <f>СпД2001!B14</f>
        <v>Рахимова Амина</v>
      </c>
      <c r="D19" s="64"/>
      <c r="E19" s="35"/>
      <c r="F19" s="61"/>
      <c r="G19" s="35"/>
      <c r="H19" s="61"/>
      <c r="I19" s="40"/>
      <c r="J19" s="68"/>
      <c r="K19" s="34"/>
      <c r="L19" s="42"/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5"/>
      <c r="B20" s="62"/>
      <c r="C20" s="34"/>
      <c r="D20" s="42"/>
      <c r="E20" s="35"/>
      <c r="F20" s="61"/>
      <c r="G20" s="35"/>
      <c r="H20" s="61"/>
      <c r="I20" s="37">
        <v>29</v>
      </c>
      <c r="J20" s="63">
        <v>1362</v>
      </c>
      <c r="K20" s="38" t="s">
        <v>41</v>
      </c>
      <c r="L20" s="68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5">
        <v>5</v>
      </c>
      <c r="B21" s="58">
        <f>СпД2001!A11</f>
        <v>1492</v>
      </c>
      <c r="C21" s="36" t="str">
        <f>СпД2001!B11</f>
        <v>Писарева Елена</v>
      </c>
      <c r="D21" s="59"/>
      <c r="E21" s="35"/>
      <c r="F21" s="61"/>
      <c r="G21" s="35"/>
      <c r="H21" s="61"/>
      <c r="I21" s="40"/>
      <c r="J21" s="73"/>
      <c r="K21" s="40"/>
      <c r="L21" s="68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5"/>
      <c r="B22" s="62"/>
      <c r="C22" s="37">
        <v>5</v>
      </c>
      <c r="D22" s="63">
        <v>1492</v>
      </c>
      <c r="E22" s="43" t="s">
        <v>45</v>
      </c>
      <c r="F22" s="65"/>
      <c r="G22" s="35"/>
      <c r="H22" s="61"/>
      <c r="I22" s="40"/>
      <c r="J22" s="74"/>
      <c r="K22" s="40"/>
      <c r="L22" s="68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5">
        <v>28</v>
      </c>
      <c r="B23" s="58">
        <f>СпД2001!A34</f>
        <v>0</v>
      </c>
      <c r="C23" s="39" t="str">
        <f>СпД2001!B34</f>
        <v>_</v>
      </c>
      <c r="D23" s="64"/>
      <c r="E23" s="37"/>
      <c r="F23" s="68"/>
      <c r="G23" s="35"/>
      <c r="H23" s="61"/>
      <c r="I23" s="40"/>
      <c r="J23" s="74"/>
      <c r="K23" s="40"/>
      <c r="L23" s="68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5"/>
      <c r="B24" s="62"/>
      <c r="C24" s="34"/>
      <c r="D24" s="42"/>
      <c r="E24" s="37">
        <v>19</v>
      </c>
      <c r="F24" s="63">
        <v>1492</v>
      </c>
      <c r="G24" s="43" t="s">
        <v>45</v>
      </c>
      <c r="H24" s="65"/>
      <c r="I24" s="40"/>
      <c r="J24" s="74"/>
      <c r="K24" s="40"/>
      <c r="L24" s="68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5">
        <v>21</v>
      </c>
      <c r="B25" s="58">
        <f>СпД2001!A27</f>
        <v>1721</v>
      </c>
      <c r="C25" s="36" t="str">
        <f>СпД2001!B27</f>
        <v>Аюпова Алсу</v>
      </c>
      <c r="D25" s="59"/>
      <c r="E25" s="37"/>
      <c r="F25" s="69"/>
      <c r="G25" s="37"/>
      <c r="H25" s="68"/>
      <c r="I25" s="40"/>
      <c r="J25" s="74"/>
      <c r="K25" s="40"/>
      <c r="L25" s="68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5"/>
      <c r="B26" s="62"/>
      <c r="C26" s="37">
        <v>6</v>
      </c>
      <c r="D26" s="63">
        <v>1645</v>
      </c>
      <c r="E26" s="41" t="s">
        <v>52</v>
      </c>
      <c r="F26" s="70"/>
      <c r="G26" s="37"/>
      <c r="H26" s="68"/>
      <c r="I26" s="40"/>
      <c r="J26" s="74"/>
      <c r="K26" s="40"/>
      <c r="L26" s="68"/>
      <c r="M26" s="3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5">
        <v>12</v>
      </c>
      <c r="B27" s="58">
        <f>СпД2001!A18</f>
        <v>1645</v>
      </c>
      <c r="C27" s="39" t="str">
        <f>СпД2001!B18</f>
        <v>Ковязина Екатерина</v>
      </c>
      <c r="D27" s="64"/>
      <c r="E27" s="35"/>
      <c r="F27" s="61"/>
      <c r="G27" s="37"/>
      <c r="H27" s="68"/>
      <c r="I27" s="40"/>
      <c r="J27" s="74"/>
      <c r="K27" s="40"/>
      <c r="L27" s="68"/>
      <c r="M27" s="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5"/>
      <c r="B28" s="62"/>
      <c r="C28" s="34"/>
      <c r="D28" s="42"/>
      <c r="E28" s="35"/>
      <c r="F28" s="61"/>
      <c r="G28" s="37">
        <v>26</v>
      </c>
      <c r="H28" s="63">
        <v>1492</v>
      </c>
      <c r="I28" s="44" t="s">
        <v>45</v>
      </c>
      <c r="J28" s="74"/>
      <c r="K28" s="40"/>
      <c r="L28" s="68"/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5">
        <v>13</v>
      </c>
      <c r="B29" s="58">
        <f>СпД2001!A19</f>
        <v>1642</v>
      </c>
      <c r="C29" s="36" t="str">
        <f>СпД2001!B19</f>
        <v>Медведева Виолетта</v>
      </c>
      <c r="D29" s="59"/>
      <c r="E29" s="35"/>
      <c r="F29" s="61"/>
      <c r="G29" s="37"/>
      <c r="H29" s="69"/>
      <c r="I29" s="34"/>
      <c r="J29" s="42"/>
      <c r="K29" s="40"/>
      <c r="L29" s="68"/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5"/>
      <c r="B30" s="62"/>
      <c r="C30" s="37">
        <v>7</v>
      </c>
      <c r="D30" s="63">
        <v>1720</v>
      </c>
      <c r="E30" s="43" t="s">
        <v>60</v>
      </c>
      <c r="F30" s="65"/>
      <c r="G30" s="37"/>
      <c r="H30" s="70"/>
      <c r="I30" s="34"/>
      <c r="J30" s="42"/>
      <c r="K30" s="40"/>
      <c r="L30" s="68"/>
      <c r="M30" s="3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5">
        <v>20</v>
      </c>
      <c r="B31" s="58">
        <f>СпД2001!A26</f>
        <v>1720</v>
      </c>
      <c r="C31" s="39" t="str">
        <f>СпД2001!B26</f>
        <v>Адиатуллина Илиза</v>
      </c>
      <c r="D31" s="64"/>
      <c r="E31" s="37"/>
      <c r="F31" s="68"/>
      <c r="G31" s="37"/>
      <c r="H31" s="70"/>
      <c r="I31" s="34"/>
      <c r="J31" s="42"/>
      <c r="K31" s="40"/>
      <c r="L31" s="68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5"/>
      <c r="B32" s="62"/>
      <c r="C32" s="34"/>
      <c r="D32" s="42"/>
      <c r="E32" s="37">
        <v>20</v>
      </c>
      <c r="F32" s="63">
        <v>1364</v>
      </c>
      <c r="G32" s="41" t="s">
        <v>44</v>
      </c>
      <c r="H32" s="70"/>
      <c r="I32" s="34"/>
      <c r="J32" s="42"/>
      <c r="K32" s="40"/>
      <c r="L32" s="68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5">
        <v>29</v>
      </c>
      <c r="B33" s="58">
        <f>СпД2001!A35</f>
        <v>0</v>
      </c>
      <c r="C33" s="36" t="str">
        <f>СпД2001!B35</f>
        <v>_</v>
      </c>
      <c r="D33" s="59"/>
      <c r="E33" s="37"/>
      <c r="F33" s="69"/>
      <c r="G33" s="35"/>
      <c r="H33" s="61"/>
      <c r="I33" s="34"/>
      <c r="J33" s="42"/>
      <c r="K33" s="40"/>
      <c r="L33" s="68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5"/>
      <c r="B34" s="62"/>
      <c r="C34" s="37">
        <v>8</v>
      </c>
      <c r="D34" s="63">
        <v>1364</v>
      </c>
      <c r="E34" s="41" t="s">
        <v>44</v>
      </c>
      <c r="F34" s="70"/>
      <c r="G34" s="35"/>
      <c r="H34" s="61"/>
      <c r="I34" s="34"/>
      <c r="J34" s="42"/>
      <c r="K34" s="40"/>
      <c r="L34" s="68"/>
      <c r="M34" s="3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5">
        <v>4</v>
      </c>
      <c r="B35" s="58">
        <f>СпД2001!A10</f>
        <v>1364</v>
      </c>
      <c r="C35" s="39" t="str">
        <f>СпД2001!B10</f>
        <v>Якупова Елена</v>
      </c>
      <c r="D35" s="64"/>
      <c r="E35" s="35"/>
      <c r="F35" s="61"/>
      <c r="G35" s="35"/>
      <c r="H35" s="61"/>
      <c r="I35" s="34"/>
      <c r="J35" s="42"/>
      <c r="K35" s="40"/>
      <c r="L35" s="68"/>
      <c r="M35" s="3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5"/>
      <c r="B36" s="62"/>
      <c r="C36" s="34"/>
      <c r="D36" s="42"/>
      <c r="E36" s="35"/>
      <c r="F36" s="61"/>
      <c r="G36" s="35"/>
      <c r="H36" s="61"/>
      <c r="I36" s="34"/>
      <c r="J36" s="42"/>
      <c r="K36" s="37">
        <v>31</v>
      </c>
      <c r="L36" s="60">
        <v>1384</v>
      </c>
      <c r="M36" s="38" t="s">
        <v>42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5">
        <v>3</v>
      </c>
      <c r="B37" s="58">
        <f>СпД2001!A9</f>
        <v>1448</v>
      </c>
      <c r="C37" s="36" t="str">
        <f>СпД2001!B9</f>
        <v>Тараканова Ангелина</v>
      </c>
      <c r="D37" s="59"/>
      <c r="E37" s="35"/>
      <c r="F37" s="61"/>
      <c r="G37" s="35"/>
      <c r="H37" s="61"/>
      <c r="I37" s="34"/>
      <c r="J37" s="42"/>
      <c r="K37" s="40"/>
      <c r="L37" s="68"/>
      <c r="M37" s="45" t="s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5"/>
      <c r="B38" s="62"/>
      <c r="C38" s="37">
        <v>9</v>
      </c>
      <c r="D38" s="63">
        <v>1448</v>
      </c>
      <c r="E38" s="43" t="s">
        <v>43</v>
      </c>
      <c r="F38" s="65"/>
      <c r="G38" s="35"/>
      <c r="H38" s="61"/>
      <c r="I38" s="34"/>
      <c r="J38" s="42"/>
      <c r="K38" s="40"/>
      <c r="L38" s="68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5">
        <v>30</v>
      </c>
      <c r="B39" s="58">
        <f>СпД2001!A36</f>
        <v>0</v>
      </c>
      <c r="C39" s="39" t="str">
        <f>СпД2001!B36</f>
        <v>_</v>
      </c>
      <c r="D39" s="64"/>
      <c r="E39" s="37"/>
      <c r="F39" s="68"/>
      <c r="G39" s="35"/>
      <c r="H39" s="61"/>
      <c r="I39" s="34"/>
      <c r="J39" s="42"/>
      <c r="K39" s="40"/>
      <c r="L39" s="68"/>
      <c r="M39" s="3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5"/>
      <c r="B40" s="62"/>
      <c r="C40" s="34"/>
      <c r="D40" s="42"/>
      <c r="E40" s="37">
        <v>21</v>
      </c>
      <c r="F40" s="63">
        <v>1448</v>
      </c>
      <c r="G40" s="43" t="s">
        <v>43</v>
      </c>
      <c r="H40" s="65"/>
      <c r="I40" s="34"/>
      <c r="J40" s="42"/>
      <c r="K40" s="40"/>
      <c r="L40" s="68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35">
        <v>19</v>
      </c>
      <c r="B41" s="58">
        <f>СпД2001!A25</f>
        <v>1719</v>
      </c>
      <c r="C41" s="36" t="str">
        <f>СпД2001!B25</f>
        <v>Авзалова Алсу</v>
      </c>
      <c r="D41" s="59"/>
      <c r="E41" s="37"/>
      <c r="F41" s="69"/>
      <c r="G41" s="37"/>
      <c r="H41" s="68"/>
      <c r="I41" s="34"/>
      <c r="J41" s="42"/>
      <c r="K41" s="40"/>
      <c r="L41" s="68"/>
      <c r="M41" s="3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35"/>
      <c r="B42" s="62"/>
      <c r="C42" s="37">
        <v>10</v>
      </c>
      <c r="D42" s="63">
        <v>1615</v>
      </c>
      <c r="E42" s="41" t="s">
        <v>54</v>
      </c>
      <c r="F42" s="70"/>
      <c r="G42" s="37"/>
      <c r="H42" s="68"/>
      <c r="I42" s="34"/>
      <c r="J42" s="42"/>
      <c r="K42" s="40"/>
      <c r="L42" s="68"/>
      <c r="M42" s="3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35">
        <v>14</v>
      </c>
      <c r="B43" s="58">
        <f>СпД2001!A20</f>
        <v>1615</v>
      </c>
      <c r="C43" s="39" t="str">
        <f>СпД2001!B20</f>
        <v>Галимова Эльвира</v>
      </c>
      <c r="D43" s="64"/>
      <c r="E43" s="35"/>
      <c r="F43" s="61"/>
      <c r="G43" s="37"/>
      <c r="H43" s="68"/>
      <c r="I43" s="34"/>
      <c r="J43" s="42"/>
      <c r="K43" s="40"/>
      <c r="L43" s="68"/>
      <c r="M43" s="3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35"/>
      <c r="B44" s="62"/>
      <c r="C44" s="34"/>
      <c r="D44" s="42"/>
      <c r="E44" s="35"/>
      <c r="F44" s="61"/>
      <c r="G44" s="37">
        <v>27</v>
      </c>
      <c r="H44" s="63">
        <v>1284</v>
      </c>
      <c r="I44" s="38" t="s">
        <v>46</v>
      </c>
      <c r="J44" s="68"/>
      <c r="K44" s="40"/>
      <c r="L44" s="68"/>
      <c r="M44" s="3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5">
        <v>11</v>
      </c>
      <c r="B45" s="58">
        <f>СпД2001!A17</f>
        <v>1644</v>
      </c>
      <c r="C45" s="36" t="str">
        <f>СпД2001!B17</f>
        <v>Султанова Сабина</v>
      </c>
      <c r="D45" s="59"/>
      <c r="E45" s="35"/>
      <c r="F45" s="61"/>
      <c r="G45" s="37"/>
      <c r="H45" s="69"/>
      <c r="I45" s="40"/>
      <c r="J45" s="68"/>
      <c r="K45" s="40"/>
      <c r="L45" s="68"/>
      <c r="M45" s="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5"/>
      <c r="B46" s="62"/>
      <c r="C46" s="37">
        <v>11</v>
      </c>
      <c r="D46" s="63">
        <v>1644</v>
      </c>
      <c r="E46" s="43" t="s">
        <v>51</v>
      </c>
      <c r="F46" s="65"/>
      <c r="G46" s="37"/>
      <c r="H46" s="70"/>
      <c r="I46" s="40"/>
      <c r="J46" s="68"/>
      <c r="K46" s="40"/>
      <c r="L46" s="68"/>
      <c r="M46" s="3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5">
        <v>22</v>
      </c>
      <c r="B47" s="58">
        <f>СпД2001!A28</f>
        <v>1722</v>
      </c>
      <c r="C47" s="39" t="str">
        <f>СпД2001!B28</f>
        <v>Ялалова Ляйля</v>
      </c>
      <c r="D47" s="64"/>
      <c r="E47" s="37"/>
      <c r="F47" s="68"/>
      <c r="G47" s="37"/>
      <c r="H47" s="70"/>
      <c r="I47" s="40"/>
      <c r="J47" s="68"/>
      <c r="K47" s="40"/>
      <c r="L47" s="68"/>
      <c r="M47" s="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5"/>
      <c r="B48" s="62"/>
      <c r="C48" s="34"/>
      <c r="D48" s="42"/>
      <c r="E48" s="37">
        <v>22</v>
      </c>
      <c r="F48" s="63">
        <v>1284</v>
      </c>
      <c r="G48" s="41" t="s">
        <v>46</v>
      </c>
      <c r="H48" s="70"/>
      <c r="I48" s="40"/>
      <c r="J48" s="68"/>
      <c r="K48" s="40"/>
      <c r="L48" s="68"/>
      <c r="M48" s="3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5">
        <v>27</v>
      </c>
      <c r="B49" s="58">
        <f>СпД2001!A33</f>
        <v>0</v>
      </c>
      <c r="C49" s="36" t="str">
        <f>СпД2001!B33</f>
        <v>_</v>
      </c>
      <c r="D49" s="59"/>
      <c r="E49" s="37"/>
      <c r="F49" s="69"/>
      <c r="G49" s="35"/>
      <c r="H49" s="61"/>
      <c r="I49" s="40"/>
      <c r="J49" s="68"/>
      <c r="K49" s="40"/>
      <c r="L49" s="68"/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5"/>
      <c r="B50" s="62"/>
      <c r="C50" s="37">
        <v>12</v>
      </c>
      <c r="D50" s="63">
        <v>1284</v>
      </c>
      <c r="E50" s="41" t="s">
        <v>46</v>
      </c>
      <c r="F50" s="70"/>
      <c r="G50" s="35"/>
      <c r="H50" s="61"/>
      <c r="I50" s="40"/>
      <c r="J50" s="68"/>
      <c r="K50" s="40"/>
      <c r="L50" s="68"/>
      <c r="M50" s="3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5">
        <v>6</v>
      </c>
      <c r="B51" s="58">
        <f>СпД2001!A12</f>
        <v>1284</v>
      </c>
      <c r="C51" s="39" t="str">
        <f>СпД2001!B12</f>
        <v>Абдрафикова Диана</v>
      </c>
      <c r="D51" s="64"/>
      <c r="E51" s="35"/>
      <c r="F51" s="61"/>
      <c r="G51" s="34"/>
      <c r="H51" s="42"/>
      <c r="I51" s="40"/>
      <c r="J51" s="68"/>
      <c r="K51" s="40"/>
      <c r="L51" s="68"/>
      <c r="M51" s="3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5"/>
      <c r="B52" s="62"/>
      <c r="C52" s="34"/>
      <c r="D52" s="42"/>
      <c r="E52" s="35"/>
      <c r="F52" s="61"/>
      <c r="G52" s="34"/>
      <c r="H52" s="42"/>
      <c r="I52" s="37">
        <v>30</v>
      </c>
      <c r="J52" s="63">
        <v>1384</v>
      </c>
      <c r="K52" s="44" t="s">
        <v>42</v>
      </c>
      <c r="L52" s="68"/>
      <c r="M52" s="3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5">
        <v>7</v>
      </c>
      <c r="B53" s="58">
        <f>СпД2001!A13</f>
        <v>1502</v>
      </c>
      <c r="C53" s="36" t="str">
        <f>СпД2001!B13</f>
        <v>Баранова Светлана</v>
      </c>
      <c r="D53" s="59"/>
      <c r="E53" s="35"/>
      <c r="F53" s="61"/>
      <c r="G53" s="34"/>
      <c r="H53" s="42"/>
      <c r="I53" s="40"/>
      <c r="J53" s="73"/>
      <c r="K53" s="34"/>
      <c r="L53" s="42"/>
      <c r="M53" s="3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5"/>
      <c r="B54" s="62"/>
      <c r="C54" s="37">
        <v>13</v>
      </c>
      <c r="D54" s="63">
        <v>1502</v>
      </c>
      <c r="E54" s="43" t="s">
        <v>47</v>
      </c>
      <c r="F54" s="65"/>
      <c r="G54" s="34"/>
      <c r="H54" s="42"/>
      <c r="I54" s="40"/>
      <c r="J54" s="56"/>
      <c r="K54" s="34"/>
      <c r="L54" s="42"/>
      <c r="M54" s="3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5">
        <v>26</v>
      </c>
      <c r="B55" s="58">
        <f>СпД2001!A32</f>
        <v>0</v>
      </c>
      <c r="C55" s="39" t="str">
        <f>СпД2001!B32</f>
        <v>_</v>
      </c>
      <c r="D55" s="64"/>
      <c r="E55" s="37"/>
      <c r="F55" s="68"/>
      <c r="G55" s="34"/>
      <c r="H55" s="42"/>
      <c r="I55" s="40"/>
      <c r="J55" s="56"/>
      <c r="K55" s="34"/>
      <c r="L55" s="42"/>
      <c r="M55" s="3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5"/>
      <c r="B56" s="62"/>
      <c r="C56" s="34"/>
      <c r="D56" s="42"/>
      <c r="E56" s="37">
        <v>23</v>
      </c>
      <c r="F56" s="63">
        <v>1502</v>
      </c>
      <c r="G56" s="38" t="s">
        <v>47</v>
      </c>
      <c r="H56" s="68"/>
      <c r="I56" s="40"/>
      <c r="J56" s="56"/>
      <c r="K56" s="46">
        <v>-31</v>
      </c>
      <c r="L56" s="58">
        <f>IF(L36=J20,J52,IF(L36=J52,J20,0))</f>
        <v>1362</v>
      </c>
      <c r="M56" s="36" t="str">
        <f>IF(M36=K20,K52,IF(M36=K52,K20,0))</f>
        <v>Шакирова Арина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5">
        <v>23</v>
      </c>
      <c r="B57" s="58">
        <f>СпД2001!A29</f>
        <v>1723</v>
      </c>
      <c r="C57" s="36" t="str">
        <f>СпД2001!B29</f>
        <v>Ялалова Раиля</v>
      </c>
      <c r="D57" s="59"/>
      <c r="E57" s="40"/>
      <c r="F57" s="69"/>
      <c r="G57" s="40"/>
      <c r="H57" s="68"/>
      <c r="I57" s="40"/>
      <c r="J57" s="56"/>
      <c r="K57" s="34"/>
      <c r="L57" s="42"/>
      <c r="M57" s="45" t="s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5"/>
      <c r="B58" s="62"/>
      <c r="C58" s="37">
        <v>14</v>
      </c>
      <c r="D58" s="63">
        <v>1643</v>
      </c>
      <c r="E58" s="44" t="s">
        <v>50</v>
      </c>
      <c r="F58" s="70"/>
      <c r="G58" s="40"/>
      <c r="H58" s="68"/>
      <c r="I58" s="40"/>
      <c r="J58" s="56"/>
      <c r="K58" s="34"/>
      <c r="L58" s="42"/>
      <c r="M58" s="3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5">
        <v>10</v>
      </c>
      <c r="B59" s="58">
        <f>СпД2001!A16</f>
        <v>1643</v>
      </c>
      <c r="C59" s="39" t="str">
        <f>СпД2001!B16</f>
        <v>Султанова Карина</v>
      </c>
      <c r="D59" s="64"/>
      <c r="E59" s="34"/>
      <c r="F59" s="61"/>
      <c r="G59" s="40"/>
      <c r="H59" s="68"/>
      <c r="I59" s="40"/>
      <c r="J59" s="56"/>
      <c r="K59" s="34"/>
      <c r="L59" s="42"/>
      <c r="M59" s="3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5"/>
      <c r="B60" s="62"/>
      <c r="C60" s="34"/>
      <c r="D60" s="42"/>
      <c r="E60" s="34"/>
      <c r="F60" s="61"/>
      <c r="G60" s="37">
        <v>28</v>
      </c>
      <c r="H60" s="63">
        <v>1384</v>
      </c>
      <c r="I60" s="44" t="s">
        <v>42</v>
      </c>
      <c r="J60" s="57"/>
      <c r="K60" s="34"/>
      <c r="L60" s="42"/>
      <c r="M60" s="3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5">
        <v>15</v>
      </c>
      <c r="B61" s="58">
        <f>СпД2001!A21</f>
        <v>1617</v>
      </c>
      <c r="C61" s="36" t="str">
        <f>СпД2001!B21</f>
        <v>Фаттахова Ляйсан</v>
      </c>
      <c r="D61" s="59"/>
      <c r="E61" s="34"/>
      <c r="F61" s="61"/>
      <c r="G61" s="40"/>
      <c r="H61" s="69"/>
      <c r="I61" s="34"/>
      <c r="J61" s="34"/>
      <c r="K61" s="34"/>
      <c r="L61" s="42"/>
      <c r="M61" s="3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5"/>
      <c r="B62" s="62"/>
      <c r="C62" s="37">
        <v>15</v>
      </c>
      <c r="D62" s="63">
        <v>1617</v>
      </c>
      <c r="E62" s="38" t="s">
        <v>55</v>
      </c>
      <c r="F62" s="65"/>
      <c r="G62" s="40"/>
      <c r="H62" s="70"/>
      <c r="I62" s="35">
        <v>-58</v>
      </c>
      <c r="J62" s="58">
        <f>IF('д2001с2'!N15='д2001с2'!L11,'д2001с2'!L19,IF('д2001с2'!N15='д2001с2'!L19,'д2001с2'!L11,0))</f>
        <v>1284</v>
      </c>
      <c r="K62" s="36" t="str">
        <f>IF('д2001с2'!O15='д2001с2'!M11,'д2001с2'!M19,IF('д2001с2'!O15='д2001с2'!M19,'д2001с2'!M11,0))</f>
        <v>Абдрафикова Диана</v>
      </c>
      <c r="L62" s="59"/>
      <c r="M62" s="3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5">
        <v>18</v>
      </c>
      <c r="B63" s="58">
        <f>СпД2001!A24</f>
        <v>1503</v>
      </c>
      <c r="C63" s="39" t="str">
        <f>СпД2001!B24</f>
        <v>Фазлыева Арина</v>
      </c>
      <c r="D63" s="64"/>
      <c r="E63" s="40"/>
      <c r="F63" s="68"/>
      <c r="G63" s="40"/>
      <c r="H63" s="70"/>
      <c r="I63" s="35"/>
      <c r="J63" s="61"/>
      <c r="K63" s="37">
        <v>61</v>
      </c>
      <c r="L63" s="60">
        <v>1502</v>
      </c>
      <c r="M63" s="38" t="s">
        <v>47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5"/>
      <c r="B64" s="62"/>
      <c r="C64" s="34"/>
      <c r="D64" s="42"/>
      <c r="E64" s="37">
        <v>24</v>
      </c>
      <c r="F64" s="63">
        <v>1384</v>
      </c>
      <c r="G64" s="44" t="s">
        <v>42</v>
      </c>
      <c r="H64" s="70"/>
      <c r="I64" s="35">
        <v>-59</v>
      </c>
      <c r="J64" s="58">
        <f>IF('д2001с2'!N31='д2001с2'!L27,'д2001с2'!L35,IF('д2001с2'!N31='д2001с2'!L35,'д2001с2'!L27,0))</f>
        <v>1502</v>
      </c>
      <c r="K64" s="39" t="str">
        <f>IF('д2001с2'!O31='д2001с2'!M27,'д2001с2'!M35,IF('д2001с2'!O31='д2001с2'!M35,'д2001с2'!M27,0))</f>
        <v>Баранова Светлана</v>
      </c>
      <c r="L64" s="59"/>
      <c r="M64" s="45" t="s">
        <v>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5">
        <v>31</v>
      </c>
      <c r="B65" s="58">
        <f>СпД2001!A37</f>
        <v>0</v>
      </c>
      <c r="C65" s="36" t="str">
        <f>СпД2001!B37</f>
        <v>_</v>
      </c>
      <c r="D65" s="59"/>
      <c r="E65" s="40"/>
      <c r="F65" s="69"/>
      <c r="G65" s="34"/>
      <c r="H65" s="42"/>
      <c r="I65" s="34"/>
      <c r="J65" s="42"/>
      <c r="K65" s="35">
        <v>-61</v>
      </c>
      <c r="L65" s="58">
        <f>IF(L63=J62,J64,IF(L63=J64,J62,0))</f>
        <v>1284</v>
      </c>
      <c r="M65" s="36" t="str">
        <f>IF(M63=K62,K64,IF(M63=K64,K62,0))</f>
        <v>Абдрафикова Диана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5"/>
      <c r="B66" s="62"/>
      <c r="C66" s="37">
        <v>16</v>
      </c>
      <c r="D66" s="63">
        <v>1384</v>
      </c>
      <c r="E66" s="44" t="s">
        <v>42</v>
      </c>
      <c r="F66" s="70"/>
      <c r="G66" s="34"/>
      <c r="H66" s="42"/>
      <c r="I66" s="34"/>
      <c r="J66" s="42"/>
      <c r="K66" s="34"/>
      <c r="L66" s="42"/>
      <c r="M66" s="45" t="s">
        <v>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5">
        <v>2</v>
      </c>
      <c r="B67" s="58">
        <f>СпД2001!A8</f>
        <v>1384</v>
      </c>
      <c r="C67" s="39" t="str">
        <f>СпД2001!B8</f>
        <v>Кириллова Анастасия</v>
      </c>
      <c r="D67" s="64"/>
      <c r="E67" s="34"/>
      <c r="F67" s="61"/>
      <c r="G67" s="34"/>
      <c r="H67" s="42"/>
      <c r="I67" s="35">
        <v>-56</v>
      </c>
      <c r="J67" s="58">
        <f>IF('д2001с2'!L11='д2001с2'!J7,'д2001с2'!J15,IF('д2001с2'!L11='д2001с2'!J15,'д2001с2'!J7,0))</f>
        <v>1650</v>
      </c>
      <c r="K67" s="36" t="str">
        <f>IF('д2001с2'!M11='д2001с2'!K7,'д2001с2'!K15,IF('д2001с2'!M11='д2001с2'!K15,'д2001с2'!K7,0))</f>
        <v>Рахимова Амина</v>
      </c>
      <c r="L67" s="59"/>
      <c r="M67" s="3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5"/>
      <c r="B68" s="62"/>
      <c r="C68" s="34"/>
      <c r="D68" s="42"/>
      <c r="E68" s="34"/>
      <c r="F68" s="61"/>
      <c r="G68" s="34"/>
      <c r="H68" s="42"/>
      <c r="I68" s="35"/>
      <c r="J68" s="61"/>
      <c r="K68" s="37">
        <v>62</v>
      </c>
      <c r="L68" s="60">
        <v>1448</v>
      </c>
      <c r="M68" s="38" t="s">
        <v>43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5">
        <v>-52</v>
      </c>
      <c r="B69" s="58">
        <f>IF('д2001с2'!J7='д2001с2'!H5,'д2001с2'!H9,IF('д2001с2'!J7='д2001с2'!H9,'д2001с2'!H5,0))</f>
        <v>1617</v>
      </c>
      <c r="C69" s="36" t="str">
        <f>IF('д2001с2'!K7='д2001с2'!I5,'д2001с2'!I9,IF('д2001с2'!K7='д2001с2'!I9,'д2001с2'!I5,0))</f>
        <v>Фаттахова Ляйсан</v>
      </c>
      <c r="D69" s="59"/>
      <c r="E69" s="34"/>
      <c r="F69" s="61"/>
      <c r="G69" s="34"/>
      <c r="H69" s="42"/>
      <c r="I69" s="35">
        <v>-57</v>
      </c>
      <c r="J69" s="58">
        <f>IF('д2001с2'!L27='д2001с2'!J23,'д2001с2'!J31,IF('д2001с2'!L27='д2001с2'!J31,'д2001с2'!J23,0))</f>
        <v>1448</v>
      </c>
      <c r="K69" s="39" t="str">
        <f>IF('д2001с2'!M27='д2001с2'!K23,'д2001с2'!K31,IF('д2001с2'!M27='д2001с2'!K31,'д2001с2'!K23,0))</f>
        <v>Тараканова Ангелина</v>
      </c>
      <c r="L69" s="59"/>
      <c r="M69" s="45" t="s">
        <v>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5"/>
      <c r="B70" s="62"/>
      <c r="C70" s="37">
        <v>63</v>
      </c>
      <c r="D70" s="60">
        <v>1615</v>
      </c>
      <c r="E70" s="38" t="s">
        <v>54</v>
      </c>
      <c r="F70" s="65"/>
      <c r="G70" s="34"/>
      <c r="H70" s="42"/>
      <c r="I70" s="35"/>
      <c r="J70" s="61"/>
      <c r="K70" s="35">
        <v>-62</v>
      </c>
      <c r="L70" s="58">
        <f>IF(L68=J67,J69,IF(L68=J69,J67,0))</f>
        <v>1650</v>
      </c>
      <c r="M70" s="36" t="str">
        <f>IF(M68=K67,K69,IF(M68=K69,K67,0))</f>
        <v>Рахимова Амина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5">
        <v>-53</v>
      </c>
      <c r="B71" s="58">
        <f>IF('д2001с2'!J15='д2001с2'!H13,'д2001с2'!H17,IF('д2001с2'!J15='д2001с2'!H17,'д2001с2'!H13,0))</f>
        <v>1615</v>
      </c>
      <c r="C71" s="39" t="str">
        <f>IF('д2001с2'!K15='д2001с2'!I13,'д2001с2'!I17,IF('д2001с2'!K15='д2001с2'!I17,'д2001с2'!I13,0))</f>
        <v>Галимова Эльвира</v>
      </c>
      <c r="D71" s="64"/>
      <c r="E71" s="40"/>
      <c r="F71" s="68"/>
      <c r="G71" s="47"/>
      <c r="H71" s="68"/>
      <c r="I71" s="35"/>
      <c r="J71" s="61"/>
      <c r="K71" s="34"/>
      <c r="L71" s="42"/>
      <c r="M71" s="45" t="s">
        <v>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5"/>
      <c r="B72" s="62"/>
      <c r="C72" s="34"/>
      <c r="D72" s="42"/>
      <c r="E72" s="37">
        <v>65</v>
      </c>
      <c r="F72" s="60">
        <v>1615</v>
      </c>
      <c r="G72" s="38" t="s">
        <v>54</v>
      </c>
      <c r="H72" s="68"/>
      <c r="I72" s="35">
        <v>-63</v>
      </c>
      <c r="J72" s="58">
        <f>IF(D70=B69,B71,IF(D70=B71,B69,0))</f>
        <v>1617</v>
      </c>
      <c r="K72" s="36" t="str">
        <f>IF(E70=C69,C71,IF(E70=C71,C69,0))</f>
        <v>Фаттахова Ляйсан</v>
      </c>
      <c r="L72" s="59"/>
      <c r="M72" s="3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5">
        <v>-54</v>
      </c>
      <c r="B73" s="58">
        <f>IF('д2001с2'!J23='д2001с2'!H21,'д2001с2'!H25,IF('д2001с2'!J23='д2001с2'!H25,'д2001с2'!H21,0))</f>
        <v>1720</v>
      </c>
      <c r="C73" s="36" t="str">
        <f>IF('д2001с2'!K23='д2001с2'!I21,'д2001с2'!I25,IF('д2001с2'!K23='д2001с2'!I25,'д2001с2'!I21,0))</f>
        <v>Адиатуллина Илиза</v>
      </c>
      <c r="D73" s="59"/>
      <c r="E73" s="40"/>
      <c r="F73" s="68"/>
      <c r="G73" s="48" t="s">
        <v>6</v>
      </c>
      <c r="H73" s="71"/>
      <c r="I73" s="35"/>
      <c r="J73" s="61"/>
      <c r="K73" s="37">
        <v>66</v>
      </c>
      <c r="L73" s="60">
        <v>1617</v>
      </c>
      <c r="M73" s="38" t="s">
        <v>55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5"/>
      <c r="B74" s="62"/>
      <c r="C74" s="37">
        <v>64</v>
      </c>
      <c r="D74" s="60">
        <v>1720</v>
      </c>
      <c r="E74" s="44" t="s">
        <v>60</v>
      </c>
      <c r="F74" s="68"/>
      <c r="G74" s="49"/>
      <c r="H74" s="42"/>
      <c r="I74" s="35">
        <v>-64</v>
      </c>
      <c r="J74" s="58">
        <f>IF(D74=B73,B75,IF(D74=B75,B73,0))</f>
        <v>1646</v>
      </c>
      <c r="K74" s="39" t="str">
        <f>IF(E74=C73,C75,IF(E74=C75,C73,0))</f>
        <v>Майтова Елена</v>
      </c>
      <c r="L74" s="59"/>
      <c r="M74" s="45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5">
        <v>-55</v>
      </c>
      <c r="B75" s="58">
        <f>IF('д2001с2'!J31='д2001с2'!H29,'д2001с2'!H33,IF('д2001с2'!J31='д2001с2'!H33,'д2001с2'!H29,0))</f>
        <v>1646</v>
      </c>
      <c r="C75" s="39" t="str">
        <f>IF('д2001с2'!K31='д2001с2'!I29,'д2001с2'!I33,IF('д2001с2'!K31='д2001с2'!I33,'д2001с2'!I29,0))</f>
        <v>Майтова Елена</v>
      </c>
      <c r="D75" s="59"/>
      <c r="E75" s="35">
        <v>-65</v>
      </c>
      <c r="F75" s="58">
        <f>IF(F72=D70,D74,IF(F72=D74,D70,0))</f>
        <v>1720</v>
      </c>
      <c r="G75" s="36" t="str">
        <f>IF(G72=E70,E74,IF(G72=E74,E70,0))</f>
        <v>Адиатуллина Илиза</v>
      </c>
      <c r="H75" s="59"/>
      <c r="I75" s="34"/>
      <c r="J75" s="34"/>
      <c r="K75" s="35">
        <v>-66</v>
      </c>
      <c r="L75" s="58">
        <f>IF(L73=J72,J74,IF(L73=J74,J72,0))</f>
        <v>1646</v>
      </c>
      <c r="M75" s="36" t="str">
        <f>IF(M73=K72,K74,IF(M73=K74,K72,0))</f>
        <v>Майтова Елена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5"/>
      <c r="B76" s="50"/>
      <c r="C76" s="34"/>
      <c r="D76" s="42"/>
      <c r="E76" s="34"/>
      <c r="F76" s="42"/>
      <c r="G76" s="45" t="s">
        <v>8</v>
      </c>
      <c r="H76" s="72"/>
      <c r="I76" s="34"/>
      <c r="J76" s="34"/>
      <c r="K76" s="34"/>
      <c r="L76" s="42"/>
      <c r="M76" s="45" t="s">
        <v>11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 customHeight="1">
      <c r="A77" s="51"/>
      <c r="B77" s="52"/>
      <c r="C77" s="51"/>
      <c r="D77" s="66"/>
      <c r="E77" s="51"/>
      <c r="F77" s="66"/>
      <c r="G77" s="51"/>
      <c r="H77" s="66"/>
      <c r="I77" s="51"/>
      <c r="J77" s="51"/>
      <c r="K77" s="51"/>
      <c r="L77" s="66"/>
      <c r="M77" s="5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 customHeight="1">
      <c r="A78" s="51"/>
      <c r="B78" s="52"/>
      <c r="C78" s="51"/>
      <c r="D78" s="66"/>
      <c r="E78" s="51"/>
      <c r="F78" s="66"/>
      <c r="G78" s="51"/>
      <c r="H78" s="66"/>
      <c r="I78" s="51"/>
      <c r="J78" s="51"/>
      <c r="K78" s="51"/>
      <c r="L78" s="66"/>
      <c r="M78" s="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 customHeight="1">
      <c r="A79" s="53"/>
      <c r="B79" s="54"/>
      <c r="C79" s="53"/>
      <c r="D79" s="67"/>
      <c r="E79" s="53"/>
      <c r="F79" s="67"/>
      <c r="G79" s="53"/>
      <c r="H79" s="67"/>
      <c r="I79" s="53"/>
      <c r="J79" s="53"/>
      <c r="K79" s="53"/>
      <c r="L79" s="67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53"/>
      <c r="B80" s="54"/>
      <c r="C80" s="53"/>
      <c r="D80" s="67"/>
      <c r="E80" s="53"/>
      <c r="F80" s="67"/>
      <c r="G80" s="53"/>
      <c r="H80" s="67"/>
      <c r="I80" s="53"/>
      <c r="J80" s="53"/>
      <c r="K80" s="53"/>
      <c r="L80" s="67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13" ht="12.75">
      <c r="A81" s="51"/>
      <c r="B81" s="52"/>
      <c r="C81" s="51"/>
      <c r="D81" s="66"/>
      <c r="E81" s="51"/>
      <c r="F81" s="66"/>
      <c r="G81" s="51"/>
      <c r="H81" s="66"/>
      <c r="I81" s="51"/>
      <c r="J81" s="51"/>
      <c r="K81" s="51"/>
      <c r="L81" s="66"/>
      <c r="M81" s="51"/>
    </row>
    <row r="82" spans="1:13" ht="12.75">
      <c r="A82" s="51"/>
      <c r="B82" s="51"/>
      <c r="C82" s="51"/>
      <c r="D82" s="66"/>
      <c r="E82" s="51"/>
      <c r="F82" s="66"/>
      <c r="G82" s="51"/>
      <c r="H82" s="66"/>
      <c r="I82" s="51"/>
      <c r="J82" s="51"/>
      <c r="K82" s="51"/>
      <c r="L82" s="66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I119" sqref="I119"/>
    </sheetView>
  </sheetViews>
  <sheetFormatPr defaultColWidth="9.00390625" defaultRowHeight="12.75"/>
  <cols>
    <col min="1" max="1" width="4.00390625" style="1" customWidth="1"/>
    <col min="2" max="2" width="3.75390625" style="1" customWidth="1"/>
    <col min="3" max="3" width="10.75390625" style="1" customWidth="1"/>
    <col min="4" max="4" width="3.75390625" style="1" customWidth="1"/>
    <col min="5" max="5" width="10.75390625" style="1" customWidth="1"/>
    <col min="6" max="6" width="3.75390625" style="1" customWidth="1"/>
    <col min="7" max="7" width="9.75390625" style="1" customWidth="1"/>
    <col min="8" max="8" width="3.75390625" style="1" customWidth="1"/>
    <col min="9" max="9" width="9.75390625" style="1" customWidth="1"/>
    <col min="10" max="10" width="3.75390625" style="1" customWidth="1"/>
    <col min="11" max="11" width="9.75390625" style="1" customWidth="1"/>
    <col min="12" max="12" width="3.75390625" style="1" customWidth="1"/>
    <col min="13" max="13" width="10.75390625" style="1" customWidth="1"/>
    <col min="14" max="14" width="3.75390625" style="1" customWidth="1"/>
    <col min="15" max="15" width="10.75390625" style="1" customWidth="1"/>
    <col min="16" max="16" width="3.75390625" style="1" customWidth="1"/>
    <col min="17" max="19" width="5.75390625" style="1" customWidth="1"/>
    <col min="20" max="16384" width="9.125" style="1" customWidth="1"/>
  </cols>
  <sheetData>
    <row r="1" spans="1:19" ht="15" customHeight="1">
      <c r="A1" s="104" t="str">
        <f>СпД2001!A1</f>
        <v>Юношеское Открытое Первенство города Уфа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5" customHeight="1">
      <c r="A2" s="102" t="str">
        <f>СпД2001!A2</f>
        <v>Девушки 2001 г.р. и мл.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 customHeight="1">
      <c r="A3" s="101">
        <f>СпД2001!A3</f>
        <v>42436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77">
        <f>IF('д2001с1'!D6='д2001с1'!B5,'д2001с1'!B7,IF('д2001с1'!D6='д2001с1'!B7,'д2001с1'!B5,0))</f>
        <v>0</v>
      </c>
      <c r="C5" s="5" t="str">
        <f>IF('д2001с1'!E6='д2001с1'!C5,'д2001с1'!C7,IF('д2001с1'!E6='д2001с1'!C7,'д2001с1'!C5,0))</f>
        <v>_</v>
      </c>
      <c r="D5" s="78"/>
      <c r="E5" s="4"/>
      <c r="F5" s="4"/>
      <c r="G5" s="31">
        <v>-25</v>
      </c>
      <c r="H5" s="77">
        <f>IF('д2001с1'!H12='д2001с1'!F8,'д2001с1'!F16,IF('д2001с1'!H12='д2001с1'!F16,'д2001с1'!F8,0))</f>
        <v>1650</v>
      </c>
      <c r="I5" s="5" t="str">
        <f>IF('д2001с1'!I12='д2001с1'!G8,'д2001с1'!G16,IF('д2001с1'!I12='д2001с1'!G16,'д2001с1'!G8,0))</f>
        <v>Рахимова Амина</v>
      </c>
      <c r="J5" s="78"/>
      <c r="K5" s="4"/>
      <c r="L5" s="4"/>
      <c r="M5" s="4"/>
      <c r="N5" s="4"/>
      <c r="O5" s="4"/>
      <c r="P5" s="4"/>
      <c r="Q5" s="4"/>
      <c r="R5" s="4"/>
      <c r="S5" s="4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2">
        <v>32</v>
      </c>
      <c r="D6" s="80">
        <v>1681</v>
      </c>
      <c r="E6" s="9" t="s">
        <v>56</v>
      </c>
      <c r="F6" s="10"/>
      <c r="G6" s="4"/>
      <c r="H6" s="4"/>
      <c r="I6" s="8"/>
      <c r="J6" s="10"/>
      <c r="K6" s="4"/>
      <c r="L6" s="4"/>
      <c r="M6" s="4"/>
      <c r="N6" s="4"/>
      <c r="O6" s="4"/>
      <c r="P6" s="4"/>
      <c r="Q6" s="4"/>
      <c r="R6" s="4"/>
      <c r="S6" s="4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77">
        <f>IF('д2001с1'!D10='д2001с1'!B9,'д2001с1'!B11,IF('д2001с1'!D10='д2001с1'!B11,'д2001с1'!B9,0))</f>
        <v>1681</v>
      </c>
      <c r="C7" s="7" t="str">
        <f>IF('д2001с1'!E10='д2001с1'!C9,'д2001с1'!C11,IF('д2001с1'!E10='д2001с1'!C11,'д2001с1'!C9,0))</f>
        <v>Нуриева Сабрина</v>
      </c>
      <c r="D7" s="92"/>
      <c r="E7" s="32">
        <v>40</v>
      </c>
      <c r="F7" s="80">
        <v>1617</v>
      </c>
      <c r="G7" s="9" t="s">
        <v>55</v>
      </c>
      <c r="H7" s="10"/>
      <c r="I7" s="32">
        <v>52</v>
      </c>
      <c r="J7" s="80">
        <v>1650</v>
      </c>
      <c r="K7" s="9" t="s">
        <v>48</v>
      </c>
      <c r="L7" s="10"/>
      <c r="M7" s="4"/>
      <c r="N7" s="4"/>
      <c r="O7" s="4"/>
      <c r="P7" s="4"/>
      <c r="Q7" s="4"/>
      <c r="R7" s="4"/>
      <c r="S7" s="4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77">
        <f>IF('д2001с1'!F64='д2001с1'!D62,'д2001с1'!D66,IF('д2001с1'!F64='д2001с1'!D66,'д2001с1'!D62,0))</f>
        <v>1617</v>
      </c>
      <c r="E8" s="7" t="str">
        <f>IF('д2001с1'!G64='д2001с1'!E62,'д2001с1'!E66,IF('д2001с1'!G64='д2001с1'!E66,'д2001с1'!E62,0))</f>
        <v>Фаттахова Ляйсан</v>
      </c>
      <c r="F8" s="79"/>
      <c r="G8" s="8"/>
      <c r="H8" s="81"/>
      <c r="I8" s="8"/>
      <c r="J8" s="83"/>
      <c r="K8" s="8"/>
      <c r="L8" s="10"/>
      <c r="M8" s="4"/>
      <c r="N8" s="4"/>
      <c r="O8" s="4"/>
      <c r="P8" s="4"/>
      <c r="Q8" s="4"/>
      <c r="R8" s="4"/>
      <c r="S8" s="4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77">
        <f>IF('д2001с1'!D14='д2001с1'!B13,'д2001с1'!B15,IF('д2001с1'!D14='д2001с1'!B15,'д2001с1'!B13,0))</f>
        <v>1724</v>
      </c>
      <c r="C9" s="5" t="str">
        <f>IF('д2001с1'!E14='д2001с1'!C13,'д2001с1'!C15,IF('д2001с1'!E14='д2001с1'!C15,'д2001с1'!C13,0))</f>
        <v>Муслухова Диляра</v>
      </c>
      <c r="D9" s="93"/>
      <c r="E9" s="4"/>
      <c r="F9" s="4"/>
      <c r="G9" s="32">
        <v>48</v>
      </c>
      <c r="H9" s="82">
        <v>1617</v>
      </c>
      <c r="I9" s="14" t="s">
        <v>55</v>
      </c>
      <c r="J9" s="81"/>
      <c r="K9" s="8"/>
      <c r="L9" s="10"/>
      <c r="M9" s="4"/>
      <c r="N9" s="4"/>
      <c r="O9" s="4"/>
      <c r="P9" s="4"/>
      <c r="Q9" s="4"/>
      <c r="R9" s="4"/>
      <c r="S9" s="4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2">
        <v>33</v>
      </c>
      <c r="D10" s="80">
        <v>1724</v>
      </c>
      <c r="E10" s="9" t="s">
        <v>64</v>
      </c>
      <c r="F10" s="10"/>
      <c r="G10" s="32"/>
      <c r="H10" s="33"/>
      <c r="I10" s="10"/>
      <c r="J10" s="10"/>
      <c r="K10" s="8"/>
      <c r="L10" s="10"/>
      <c r="M10" s="4"/>
      <c r="N10" s="4"/>
      <c r="O10" s="4"/>
      <c r="P10" s="4"/>
      <c r="Q10" s="4"/>
      <c r="R10" s="4"/>
      <c r="S10" s="4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77">
        <f>IF('д2001с1'!D18='д2001с1'!B17,'д2001с1'!B19,IF('д2001с1'!D18='д2001с1'!B19,'д2001с1'!B17,0))</f>
        <v>0</v>
      </c>
      <c r="C11" s="7" t="str">
        <f>IF('д2001с1'!E18='д2001с1'!C17,'д2001с1'!C19,IF('д2001с1'!E18='д2001с1'!C19,'д2001с1'!C17,0))</f>
        <v>_</v>
      </c>
      <c r="D11" s="92"/>
      <c r="E11" s="32">
        <v>41</v>
      </c>
      <c r="F11" s="80">
        <v>1643</v>
      </c>
      <c r="G11" s="75" t="s">
        <v>50</v>
      </c>
      <c r="H11" s="33"/>
      <c r="I11" s="10"/>
      <c r="J11" s="10"/>
      <c r="K11" s="32">
        <v>56</v>
      </c>
      <c r="L11" s="80">
        <v>1364</v>
      </c>
      <c r="M11" s="9" t="s">
        <v>44</v>
      </c>
      <c r="N11" s="10"/>
      <c r="O11" s="10"/>
      <c r="P11" s="10"/>
      <c r="Q11" s="4"/>
      <c r="R11" s="4"/>
      <c r="S11" s="4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77">
        <f>IF('д2001с1'!F56='д2001с1'!D54,'д2001с1'!D58,IF('д2001с1'!F56='д2001с1'!D58,'д2001с1'!D54,0))</f>
        <v>1643</v>
      </c>
      <c r="E12" s="7" t="str">
        <f>IF('д2001с1'!G56='д2001с1'!E54,'д2001с1'!E58,IF('д2001с1'!G56='д2001с1'!E58,'д2001с1'!E54,0))</f>
        <v>Султанова Карина</v>
      </c>
      <c r="F12" s="79"/>
      <c r="G12" s="31"/>
      <c r="H12" s="31"/>
      <c r="I12" s="10"/>
      <c r="J12" s="10"/>
      <c r="K12" s="8"/>
      <c r="L12" s="83"/>
      <c r="M12" s="8"/>
      <c r="N12" s="10"/>
      <c r="O12" s="10"/>
      <c r="P12" s="10"/>
      <c r="Q12" s="4"/>
      <c r="R12" s="4"/>
      <c r="S12" s="4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77">
        <f>IF('д2001с1'!D22='д2001с1'!B21,'д2001с1'!B23,IF('д2001с1'!D22='д2001с1'!B23,'д2001с1'!B21,0))</f>
        <v>0</v>
      </c>
      <c r="C13" s="5" t="str">
        <f>IF('д2001с1'!E22='д2001с1'!C21,'д2001с1'!C23,IF('д2001с1'!E22='д2001с1'!C23,'д2001с1'!C21,0))</f>
        <v>_</v>
      </c>
      <c r="D13" s="93"/>
      <c r="E13" s="4"/>
      <c r="F13" s="4"/>
      <c r="G13" s="31">
        <v>-26</v>
      </c>
      <c r="H13" s="77">
        <f>IF('д2001с1'!H28='д2001с1'!F24,'д2001с1'!F32,IF('д2001с1'!H28='д2001с1'!F32,'д2001с1'!F24,0))</f>
        <v>1364</v>
      </c>
      <c r="I13" s="5" t="str">
        <f>IF('д2001с1'!I28='д2001с1'!G24,'д2001с1'!G32,IF('д2001с1'!I28='д2001с1'!G32,'д2001с1'!G24,0))</f>
        <v>Якупова Елена</v>
      </c>
      <c r="J13" s="78"/>
      <c r="K13" s="8"/>
      <c r="L13" s="81"/>
      <c r="M13" s="8"/>
      <c r="N13" s="10"/>
      <c r="O13" s="10"/>
      <c r="P13" s="10"/>
      <c r="Q13" s="4"/>
      <c r="R13" s="4"/>
      <c r="S13" s="4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2">
        <v>34</v>
      </c>
      <c r="D14" s="80">
        <v>1721</v>
      </c>
      <c r="E14" s="9" t="s">
        <v>61</v>
      </c>
      <c r="F14" s="10"/>
      <c r="G14" s="31"/>
      <c r="H14" s="31"/>
      <c r="I14" s="8"/>
      <c r="J14" s="10"/>
      <c r="K14" s="8"/>
      <c r="L14" s="81"/>
      <c r="M14" s="8"/>
      <c r="N14" s="10"/>
      <c r="O14" s="10"/>
      <c r="P14" s="10"/>
      <c r="Q14" s="4"/>
      <c r="R14" s="4"/>
      <c r="S14" s="4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77">
        <f>IF('д2001с1'!D26='д2001с1'!B25,'д2001с1'!B27,IF('д2001с1'!D26='д2001с1'!B27,'д2001с1'!B25,0))</f>
        <v>1721</v>
      </c>
      <c r="C15" s="7" t="str">
        <f>IF('д2001с1'!E26='д2001с1'!C25,'д2001с1'!C27,IF('д2001с1'!E26='д2001с1'!C27,'д2001с1'!C25,0))</f>
        <v>Аюпова Алсу</v>
      </c>
      <c r="D15" s="92"/>
      <c r="E15" s="32">
        <v>42</v>
      </c>
      <c r="F15" s="80">
        <v>1644</v>
      </c>
      <c r="G15" s="76" t="s">
        <v>51</v>
      </c>
      <c r="H15" s="33"/>
      <c r="I15" s="32">
        <v>53</v>
      </c>
      <c r="J15" s="80">
        <v>1364</v>
      </c>
      <c r="K15" s="14" t="s">
        <v>44</v>
      </c>
      <c r="L15" s="81"/>
      <c r="M15" s="32">
        <v>58</v>
      </c>
      <c r="N15" s="80">
        <v>1364</v>
      </c>
      <c r="O15" s="9" t="s">
        <v>44</v>
      </c>
      <c r="P15" s="10"/>
      <c r="Q15" s="4"/>
      <c r="R15" s="4"/>
      <c r="S15" s="4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77">
        <f>IF('д2001с1'!F48='д2001с1'!D46,'д2001с1'!D50,IF('д2001с1'!F48='д2001с1'!D50,'д2001с1'!D46,0))</f>
        <v>1644</v>
      </c>
      <c r="E16" s="7" t="str">
        <f>IF('д2001с1'!G48='д2001с1'!E46,'д2001с1'!E50,IF('д2001с1'!G48='д2001с1'!E50,'д2001с1'!E46,0))</f>
        <v>Султанова Сабина</v>
      </c>
      <c r="F16" s="79"/>
      <c r="G16" s="32"/>
      <c r="H16" s="81"/>
      <c r="I16" s="8"/>
      <c r="J16" s="83"/>
      <c r="K16" s="4"/>
      <c r="L16" s="4"/>
      <c r="M16" s="8"/>
      <c r="N16" s="83"/>
      <c r="O16" s="8"/>
      <c r="P16" s="10"/>
      <c r="Q16" s="4"/>
      <c r="R16" s="4"/>
      <c r="S16" s="4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77">
        <f>IF('д2001с1'!D30='д2001с1'!B29,'д2001с1'!B31,IF('д2001с1'!D30='д2001с1'!B31,'д2001с1'!B29,0))</f>
        <v>1642</v>
      </c>
      <c r="C17" s="5" t="str">
        <f>IF('д2001с1'!E30='д2001с1'!C29,'д2001с1'!C31,IF('д2001с1'!E30='д2001с1'!C31,'д2001с1'!C29,0))</f>
        <v>Медведева Виолетта</v>
      </c>
      <c r="D17" s="93"/>
      <c r="E17" s="4"/>
      <c r="F17" s="4"/>
      <c r="G17" s="32">
        <v>49</v>
      </c>
      <c r="H17" s="82">
        <v>1615</v>
      </c>
      <c r="I17" s="14" t="s">
        <v>54</v>
      </c>
      <c r="J17" s="81"/>
      <c r="K17" s="4"/>
      <c r="L17" s="4"/>
      <c r="M17" s="8"/>
      <c r="N17" s="81"/>
      <c r="O17" s="8"/>
      <c r="P17" s="10"/>
      <c r="Q17" s="4"/>
      <c r="R17" s="4"/>
      <c r="S17" s="4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2">
        <v>35</v>
      </c>
      <c r="D18" s="80">
        <v>1642</v>
      </c>
      <c r="E18" s="9" t="s">
        <v>53</v>
      </c>
      <c r="F18" s="10"/>
      <c r="G18" s="32"/>
      <c r="H18" s="33"/>
      <c r="I18" s="10"/>
      <c r="J18" s="10"/>
      <c r="K18" s="4"/>
      <c r="L18" s="4"/>
      <c r="M18" s="8"/>
      <c r="N18" s="81"/>
      <c r="O18" s="8"/>
      <c r="P18" s="10"/>
      <c r="Q18" s="4"/>
      <c r="R18" s="4"/>
      <c r="S18" s="4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77">
        <f>IF('д2001с1'!D34='д2001с1'!B33,'д2001с1'!B35,IF('д2001с1'!D34='д2001с1'!B35,'д2001с1'!B33,0))</f>
        <v>0</v>
      </c>
      <c r="C19" s="7" t="str">
        <f>IF('д2001с1'!E34='д2001с1'!C33,'д2001с1'!C35,IF('д2001с1'!E34='д2001с1'!C35,'д2001с1'!C33,0))</f>
        <v>_</v>
      </c>
      <c r="D19" s="92"/>
      <c r="E19" s="32">
        <v>43</v>
      </c>
      <c r="F19" s="80">
        <v>1615</v>
      </c>
      <c r="G19" s="75" t="s">
        <v>54</v>
      </c>
      <c r="H19" s="33"/>
      <c r="I19" s="10"/>
      <c r="J19" s="10"/>
      <c r="K19" s="31">
        <v>-30</v>
      </c>
      <c r="L19" s="77">
        <f>IF('д2001с1'!J52='д2001с1'!H44,'д2001с1'!H60,IF('д2001с1'!J52='д2001с1'!H60,'д2001с1'!H44,0))</f>
        <v>1284</v>
      </c>
      <c r="M19" s="7" t="str">
        <f>IF('д2001с1'!K52='д2001с1'!I44,'д2001с1'!I60,IF('д2001с1'!K52='д2001с1'!I60,'д2001с1'!I44,0))</f>
        <v>Абдрафикова Диана</v>
      </c>
      <c r="N19" s="84"/>
      <c r="O19" s="8"/>
      <c r="P19" s="10"/>
      <c r="Q19" s="4"/>
      <c r="R19" s="4"/>
      <c r="S19" s="4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77">
        <f>IF('д2001с1'!F40='д2001с1'!D38,'д2001с1'!D42,IF('д2001с1'!F40='д2001с1'!D42,'д2001с1'!D38,0))</f>
        <v>1615</v>
      </c>
      <c r="E20" s="7" t="str">
        <f>IF('д2001с1'!G40='д2001с1'!E38,'д2001с1'!E42,IF('д2001с1'!G40='д2001с1'!E42,'д2001с1'!E38,0))</f>
        <v>Галимова Эльвира</v>
      </c>
      <c r="F20" s="79"/>
      <c r="G20" s="31"/>
      <c r="H20" s="31"/>
      <c r="I20" s="10"/>
      <c r="J20" s="10"/>
      <c r="K20" s="4"/>
      <c r="L20" s="4"/>
      <c r="M20" s="10"/>
      <c r="N20" s="10"/>
      <c r="O20" s="8"/>
      <c r="P20" s="10"/>
      <c r="Q20" s="4"/>
      <c r="R20" s="4"/>
      <c r="S20" s="4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77">
        <f>IF('д2001с1'!D38='д2001с1'!B37,'д2001с1'!B39,IF('д2001с1'!D38='д2001с1'!B39,'д2001с1'!B37,0))</f>
        <v>0</v>
      </c>
      <c r="C21" s="5" t="str">
        <f>IF('д2001с1'!E38='д2001с1'!C37,'д2001с1'!C39,IF('д2001с1'!E38='д2001с1'!C39,'д2001с1'!C37,0))</f>
        <v>_</v>
      </c>
      <c r="D21" s="93"/>
      <c r="E21" s="4"/>
      <c r="F21" s="4"/>
      <c r="G21" s="31">
        <v>-27</v>
      </c>
      <c r="H21" s="77">
        <f>IF('д2001с1'!H44='д2001с1'!F40,'д2001с1'!F48,IF('д2001с1'!H44='д2001с1'!F48,'д2001с1'!F40,0))</f>
        <v>1448</v>
      </c>
      <c r="I21" s="5" t="str">
        <f>IF('д2001с1'!I44='д2001с1'!G40,'д2001с1'!G48,IF('д2001с1'!I44='д2001с1'!G48,'д2001с1'!G40,0))</f>
        <v>Тараканова Ангелина</v>
      </c>
      <c r="J21" s="78"/>
      <c r="K21" s="4"/>
      <c r="L21" s="4"/>
      <c r="M21" s="10"/>
      <c r="N21" s="10"/>
      <c r="O21" s="8"/>
      <c r="P21" s="10"/>
      <c r="Q21" s="4"/>
      <c r="R21" s="4"/>
      <c r="S21" s="4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2">
        <v>36</v>
      </c>
      <c r="D22" s="80">
        <v>1719</v>
      </c>
      <c r="E22" s="9" t="s">
        <v>59</v>
      </c>
      <c r="F22" s="10"/>
      <c r="G22" s="31"/>
      <c r="H22" s="31"/>
      <c r="I22" s="8"/>
      <c r="J22" s="10"/>
      <c r="K22" s="4"/>
      <c r="L22" s="4"/>
      <c r="M22" s="10"/>
      <c r="N22" s="10"/>
      <c r="O22" s="8"/>
      <c r="P22" s="10"/>
      <c r="Q22" s="4"/>
      <c r="R22" s="4"/>
      <c r="S22" s="4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77">
        <f>IF('д2001с1'!D42='д2001с1'!B41,'д2001с1'!B43,IF('д2001с1'!D42='д2001с1'!B43,'д2001с1'!B41,0))</f>
        <v>1719</v>
      </c>
      <c r="C23" s="7" t="str">
        <f>IF('д2001с1'!E42='д2001с1'!C41,'д2001с1'!C43,IF('д2001с1'!E42='д2001с1'!C43,'д2001с1'!C41,0))</f>
        <v>Авзалова Алсу</v>
      </c>
      <c r="D23" s="92"/>
      <c r="E23" s="32">
        <v>44</v>
      </c>
      <c r="F23" s="80">
        <v>1720</v>
      </c>
      <c r="G23" s="76" t="s">
        <v>60</v>
      </c>
      <c r="H23" s="33"/>
      <c r="I23" s="32">
        <v>54</v>
      </c>
      <c r="J23" s="80">
        <v>1448</v>
      </c>
      <c r="K23" s="9" t="s">
        <v>43</v>
      </c>
      <c r="L23" s="10"/>
      <c r="M23" s="10"/>
      <c r="N23" s="10"/>
      <c r="O23" s="32">
        <v>60</v>
      </c>
      <c r="P23" s="82">
        <v>1364</v>
      </c>
      <c r="Q23" s="9" t="s">
        <v>44</v>
      </c>
      <c r="R23" s="9"/>
      <c r="S23" s="9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77">
        <f>IF('д2001с1'!F32='д2001с1'!D30,'д2001с1'!D34,IF('д2001с1'!F32='д2001с1'!D34,'д2001с1'!D30,0))</f>
        <v>1720</v>
      </c>
      <c r="E24" s="7" t="str">
        <f>IF('д2001с1'!G32='д2001с1'!E30,'д2001с1'!E34,IF('д2001с1'!G32='д2001с1'!E34,'д2001с1'!E30,0))</f>
        <v>Адиатуллина Илиза</v>
      </c>
      <c r="F24" s="79"/>
      <c r="G24" s="32"/>
      <c r="H24" s="81"/>
      <c r="I24" s="8"/>
      <c r="J24" s="83"/>
      <c r="K24" s="8"/>
      <c r="L24" s="10"/>
      <c r="M24" s="10"/>
      <c r="N24" s="10"/>
      <c r="O24" s="8"/>
      <c r="P24" s="10"/>
      <c r="Q24" s="13"/>
      <c r="R24" s="103" t="s">
        <v>2</v>
      </c>
      <c r="S24" s="103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77">
        <f>IF('д2001с1'!D46='д2001с1'!B45,'д2001с1'!B47,IF('д2001с1'!D46='д2001с1'!B47,'д2001с1'!B45,0))</f>
        <v>1722</v>
      </c>
      <c r="C25" s="5" t="str">
        <f>IF('д2001с1'!E46='д2001с1'!C45,'д2001с1'!C47,IF('д2001с1'!E46='д2001с1'!C47,'д2001с1'!C45,0))</f>
        <v>Ялалова Ляйля</v>
      </c>
      <c r="D25" s="93"/>
      <c r="E25" s="4"/>
      <c r="F25" s="4"/>
      <c r="G25" s="32">
        <v>50</v>
      </c>
      <c r="H25" s="82">
        <v>1720</v>
      </c>
      <c r="I25" s="14" t="s">
        <v>60</v>
      </c>
      <c r="J25" s="81"/>
      <c r="K25" s="8"/>
      <c r="L25" s="10"/>
      <c r="M25" s="10"/>
      <c r="N25" s="10"/>
      <c r="O25" s="8"/>
      <c r="P25" s="10"/>
      <c r="Q25" s="4"/>
      <c r="R25" s="4"/>
      <c r="S25" s="4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2">
        <v>37</v>
      </c>
      <c r="D26" s="80">
        <v>1722</v>
      </c>
      <c r="E26" s="9" t="s">
        <v>62</v>
      </c>
      <c r="F26" s="10"/>
      <c r="G26" s="32"/>
      <c r="H26" s="33"/>
      <c r="I26" s="10"/>
      <c r="J26" s="10"/>
      <c r="K26" s="8"/>
      <c r="L26" s="10"/>
      <c r="M26" s="10"/>
      <c r="N26" s="10"/>
      <c r="O26" s="8"/>
      <c r="P26" s="10"/>
      <c r="Q26" s="4"/>
      <c r="R26" s="4"/>
      <c r="S26" s="4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77">
        <f>IF('д2001с1'!D50='д2001с1'!B49,'д2001с1'!B51,IF('д2001с1'!D50='д2001с1'!B51,'д2001с1'!B49,0))</f>
        <v>0</v>
      </c>
      <c r="C27" s="7" t="str">
        <f>IF('д2001с1'!E50='д2001с1'!C49,'д2001с1'!C51,IF('д2001с1'!E50='д2001с1'!C51,'д2001с1'!C49,0))</f>
        <v>_</v>
      </c>
      <c r="D27" s="92"/>
      <c r="E27" s="32">
        <v>45</v>
      </c>
      <c r="F27" s="80">
        <v>1645</v>
      </c>
      <c r="G27" s="75" t="s">
        <v>52</v>
      </c>
      <c r="H27" s="33"/>
      <c r="I27" s="10"/>
      <c r="J27" s="10"/>
      <c r="K27" s="32">
        <v>57</v>
      </c>
      <c r="L27" s="80">
        <v>1502</v>
      </c>
      <c r="M27" s="9" t="s">
        <v>47</v>
      </c>
      <c r="N27" s="10"/>
      <c r="O27" s="8"/>
      <c r="P27" s="10"/>
      <c r="Q27" s="4"/>
      <c r="R27" s="4"/>
      <c r="S27" s="4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77">
        <f>IF('д2001с1'!F24='д2001с1'!D22,'д2001с1'!D26,IF('д2001с1'!F24='д2001с1'!D26,'д2001с1'!D22,0))</f>
        <v>1645</v>
      </c>
      <c r="E28" s="7" t="str">
        <f>IF('д2001с1'!G24='д2001с1'!E22,'д2001с1'!E26,IF('д2001с1'!G24='д2001с1'!E26,'д2001с1'!E22,0))</f>
        <v>Ковязина Екатерина</v>
      </c>
      <c r="F28" s="79"/>
      <c r="G28" s="31"/>
      <c r="H28" s="31"/>
      <c r="I28" s="10"/>
      <c r="J28" s="10"/>
      <c r="K28" s="8"/>
      <c r="L28" s="83"/>
      <c r="M28" s="8"/>
      <c r="N28" s="10"/>
      <c r="O28" s="8"/>
      <c r="P28" s="10"/>
      <c r="Q28" s="4"/>
      <c r="R28" s="4"/>
      <c r="S28" s="4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77">
        <f>IF('д2001с1'!D54='д2001с1'!B53,'д2001с1'!B55,IF('д2001с1'!D54='д2001с1'!B55,'д2001с1'!B53,0))</f>
        <v>0</v>
      </c>
      <c r="C29" s="5" t="str">
        <f>IF('д2001с1'!E54='д2001с1'!C53,'д2001с1'!C55,IF('д2001с1'!E54='д2001с1'!C55,'д2001с1'!C53,0))</f>
        <v>_</v>
      </c>
      <c r="D29" s="93"/>
      <c r="E29" s="4"/>
      <c r="F29" s="4"/>
      <c r="G29" s="31">
        <v>-28</v>
      </c>
      <c r="H29" s="77">
        <f>IF('д2001с1'!H60='д2001с1'!F56,'д2001с1'!F64,IF('д2001с1'!H60='д2001с1'!F64,'д2001с1'!F56,0))</f>
        <v>1502</v>
      </c>
      <c r="I29" s="5" t="str">
        <f>IF('д2001с1'!I60='д2001с1'!G56,'д2001с1'!G64,IF('д2001с1'!I60='д2001с1'!G64,'д2001с1'!G56,0))</f>
        <v>Баранова Светлана</v>
      </c>
      <c r="J29" s="78"/>
      <c r="K29" s="8"/>
      <c r="L29" s="81"/>
      <c r="M29" s="8"/>
      <c r="N29" s="10"/>
      <c r="O29" s="8"/>
      <c r="P29" s="10"/>
      <c r="Q29" s="4"/>
      <c r="R29" s="4"/>
      <c r="S29" s="4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2">
        <v>38</v>
      </c>
      <c r="D30" s="80">
        <v>1723</v>
      </c>
      <c r="E30" s="9" t="s">
        <v>63</v>
      </c>
      <c r="F30" s="10"/>
      <c r="G30" s="31"/>
      <c r="H30" s="31"/>
      <c r="I30" s="8"/>
      <c r="J30" s="10"/>
      <c r="K30" s="8"/>
      <c r="L30" s="81"/>
      <c r="M30" s="8"/>
      <c r="N30" s="10"/>
      <c r="O30" s="8"/>
      <c r="P30" s="10"/>
      <c r="Q30" s="4"/>
      <c r="R30" s="4"/>
      <c r="S30" s="4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77">
        <f>IF('д2001с1'!D58='д2001с1'!B57,'д2001с1'!B59,IF('д2001с1'!D58='д2001с1'!B59,'д2001с1'!B57,0))</f>
        <v>1723</v>
      </c>
      <c r="C31" s="7" t="str">
        <f>IF('д2001с1'!E58='д2001с1'!C57,'д2001с1'!C59,IF('д2001с1'!E58='д2001с1'!C59,'д2001с1'!C57,0))</f>
        <v>Ялалова Раиля</v>
      </c>
      <c r="D31" s="92"/>
      <c r="E31" s="32">
        <v>46</v>
      </c>
      <c r="F31" s="80">
        <v>1646</v>
      </c>
      <c r="G31" s="76" t="s">
        <v>49</v>
      </c>
      <c r="H31" s="33"/>
      <c r="I31" s="32">
        <v>55</v>
      </c>
      <c r="J31" s="80">
        <v>1502</v>
      </c>
      <c r="K31" s="14" t="s">
        <v>47</v>
      </c>
      <c r="L31" s="81"/>
      <c r="M31" s="32">
        <v>59</v>
      </c>
      <c r="N31" s="80">
        <v>1492</v>
      </c>
      <c r="O31" s="14" t="s">
        <v>45</v>
      </c>
      <c r="P31" s="10"/>
      <c r="Q31" s="4"/>
      <c r="R31" s="4"/>
      <c r="S31" s="4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77">
        <f>IF('д2001с1'!F16='д2001с1'!D14,'д2001с1'!D18,IF('д2001с1'!F16='д2001с1'!D18,'д2001с1'!D14,0))</f>
        <v>1646</v>
      </c>
      <c r="E32" s="7" t="str">
        <f>IF('д2001с1'!G16='д2001с1'!E14,'д2001с1'!E18,IF('д2001с1'!G16='д2001с1'!E18,'д2001с1'!E14,0))</f>
        <v>Майтова Елена</v>
      </c>
      <c r="F32" s="79"/>
      <c r="G32" s="32"/>
      <c r="H32" s="81"/>
      <c r="I32" s="8"/>
      <c r="J32" s="83"/>
      <c r="K32" s="4"/>
      <c r="L32" s="4"/>
      <c r="M32" s="8"/>
      <c r="N32" s="83"/>
      <c r="O32" s="4"/>
      <c r="P32" s="4"/>
      <c r="Q32" s="4"/>
      <c r="R32" s="4"/>
      <c r="S32" s="4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77">
        <f>IF('д2001с1'!D62='д2001с1'!B61,'д2001с1'!B63,IF('д2001с1'!D62='д2001с1'!B63,'д2001с1'!B61,0))</f>
        <v>1503</v>
      </c>
      <c r="C33" s="5" t="str">
        <f>IF('д2001с1'!E62='д2001с1'!C61,'д2001с1'!C63,IF('д2001с1'!E62='д2001с1'!C63,'д2001с1'!C61,0))</f>
        <v>Фазлыева Арина</v>
      </c>
      <c r="D33" s="93"/>
      <c r="E33" s="4"/>
      <c r="F33" s="4"/>
      <c r="G33" s="32">
        <v>51</v>
      </c>
      <c r="H33" s="82">
        <v>1646</v>
      </c>
      <c r="I33" s="14" t="s">
        <v>49</v>
      </c>
      <c r="J33" s="81"/>
      <c r="K33" s="4"/>
      <c r="L33" s="4"/>
      <c r="M33" s="8"/>
      <c r="N33" s="81"/>
      <c r="O33" s="31">
        <v>-60</v>
      </c>
      <c r="P33" s="77">
        <f>IF(P23=N15,N31,IF(P23=N31,N15,0))</f>
        <v>1492</v>
      </c>
      <c r="Q33" s="5" t="str">
        <f>IF(Q23=O15,O31,IF(Q23=O31,O15,0))</f>
        <v>Писарева Елена</v>
      </c>
      <c r="R33" s="5"/>
      <c r="S33" s="5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2">
        <v>39</v>
      </c>
      <c r="D34" s="80">
        <v>1503</v>
      </c>
      <c r="E34" s="9" t="s">
        <v>58</v>
      </c>
      <c r="F34" s="10"/>
      <c r="G34" s="8"/>
      <c r="H34" s="33"/>
      <c r="I34" s="10"/>
      <c r="J34" s="10"/>
      <c r="K34" s="4"/>
      <c r="L34" s="4"/>
      <c r="M34" s="8"/>
      <c r="N34" s="81"/>
      <c r="O34" s="4"/>
      <c r="P34" s="4"/>
      <c r="Q34" s="13"/>
      <c r="R34" s="103" t="s">
        <v>3</v>
      </c>
      <c r="S34" s="103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77">
        <f>IF('д2001с1'!D66='д2001с1'!B65,'д2001с1'!B67,IF('д2001с1'!D66='д2001с1'!B67,'д2001с1'!B65,0))</f>
        <v>0</v>
      </c>
      <c r="C35" s="7" t="str">
        <f>IF('д2001с1'!E66='д2001с1'!C65,'д2001с1'!C67,IF('д2001с1'!E66='д2001с1'!C67,'д2001с1'!C65,0))</f>
        <v>_</v>
      </c>
      <c r="D35" s="92"/>
      <c r="E35" s="32">
        <v>47</v>
      </c>
      <c r="F35" s="80">
        <v>1503</v>
      </c>
      <c r="G35" s="14" t="s">
        <v>58</v>
      </c>
      <c r="H35" s="33"/>
      <c r="I35" s="10"/>
      <c r="J35" s="10"/>
      <c r="K35" s="31">
        <v>-29</v>
      </c>
      <c r="L35" s="77">
        <f>IF('д2001с1'!J20='д2001с1'!H12,'д2001с1'!H28,IF('д2001с1'!J20='д2001с1'!H28,'д2001с1'!H12,0))</f>
        <v>1492</v>
      </c>
      <c r="M35" s="7" t="str">
        <f>IF('д2001с1'!K20='д2001с1'!I12,'д2001с1'!I28,IF('д2001с1'!K20='д2001с1'!I28,'д2001с1'!I12,0))</f>
        <v>Писарева Елена</v>
      </c>
      <c r="N35" s="84"/>
      <c r="O35" s="4"/>
      <c r="P35" s="4"/>
      <c r="Q35" s="4"/>
      <c r="R35" s="4"/>
      <c r="S35" s="4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77">
        <f>IF('д2001с1'!F8='д2001с1'!D6,'д2001с1'!D10,IF('д2001с1'!F8='д2001с1'!D10,'д2001с1'!D6,0))</f>
        <v>1683</v>
      </c>
      <c r="E36" s="7" t="str">
        <f>IF('д2001с1'!G8='д2001с1'!E6,'д2001с1'!E10,IF('д2001с1'!G8='д2001с1'!E10,'д2001с1'!E6,0))</f>
        <v>Мусабирова Илина</v>
      </c>
      <c r="F36" s="79"/>
      <c r="G36" s="4"/>
      <c r="H36" s="31"/>
      <c r="I36" s="10"/>
      <c r="J36" s="10"/>
      <c r="K36" s="4"/>
      <c r="L36" s="4"/>
      <c r="M36" s="4"/>
      <c r="N36" s="4"/>
      <c r="O36" s="4"/>
      <c r="P36" s="4"/>
      <c r="Q36" s="4"/>
      <c r="R36" s="4"/>
      <c r="S36" s="4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4"/>
      <c r="D37" s="93"/>
      <c r="E37" s="4"/>
      <c r="F37" s="4"/>
      <c r="G37" s="4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77">
        <f>IF(F7=D6,D8,IF(F7=D8,D6,0))</f>
        <v>1681</v>
      </c>
      <c r="C38" s="5" t="str">
        <f>IF(G7=E6,E8,IF(G7=E8,E6,0))</f>
        <v>Нуриева Сабрина</v>
      </c>
      <c r="D38" s="93"/>
      <c r="E38" s="4"/>
      <c r="F38" s="4"/>
      <c r="G38" s="4"/>
      <c r="H38" s="31"/>
      <c r="I38" s="4"/>
      <c r="J38" s="4"/>
      <c r="K38" s="31">
        <v>-48</v>
      </c>
      <c r="L38" s="77">
        <f>IF(H9=F7,F11,IF(H9=F11,F7,0))</f>
        <v>1643</v>
      </c>
      <c r="M38" s="5" t="str">
        <f>IF(I9=G7,G11,IF(I9=G11,G7,0))</f>
        <v>Султанова Карина</v>
      </c>
      <c r="N38" s="78"/>
      <c r="O38" s="4"/>
      <c r="P38" s="4"/>
      <c r="Q38" s="4"/>
      <c r="R38" s="4"/>
      <c r="S38" s="4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2">
        <v>71</v>
      </c>
      <c r="D39" s="82">
        <v>1724</v>
      </c>
      <c r="E39" s="9" t="s">
        <v>64</v>
      </c>
      <c r="F39" s="10"/>
      <c r="G39" s="4"/>
      <c r="H39" s="33"/>
      <c r="I39" s="4"/>
      <c r="J39" s="4"/>
      <c r="K39" s="31"/>
      <c r="L39" s="31"/>
      <c r="M39" s="32">
        <v>67</v>
      </c>
      <c r="N39" s="82">
        <v>1644</v>
      </c>
      <c r="O39" s="9" t="s">
        <v>51</v>
      </c>
      <c r="P39" s="10"/>
      <c r="Q39" s="4"/>
      <c r="R39" s="4"/>
      <c r="S39" s="4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77">
        <f>IF(F11=D10,D12,IF(F11=D12,D10,0))</f>
        <v>1724</v>
      </c>
      <c r="C40" s="7" t="str">
        <f>IF(G11=E10,E12,IF(G11=E12,E10,0))</f>
        <v>Муслухова Диляра</v>
      </c>
      <c r="D40" s="94"/>
      <c r="E40" s="8"/>
      <c r="F40" s="10"/>
      <c r="G40" s="4"/>
      <c r="H40" s="4"/>
      <c r="I40" s="4"/>
      <c r="J40" s="4"/>
      <c r="K40" s="31">
        <v>-49</v>
      </c>
      <c r="L40" s="77">
        <f>IF(H17=F15,F19,IF(H17=F19,F15,0))</f>
        <v>1644</v>
      </c>
      <c r="M40" s="7" t="str">
        <f>IF(I17=G15,G19,IF(I17=G19,G15,0))</f>
        <v>Султанова Сабина</v>
      </c>
      <c r="N40" s="10"/>
      <c r="O40" s="8"/>
      <c r="P40" s="10"/>
      <c r="Q40" s="10"/>
      <c r="R40" s="4"/>
      <c r="S40" s="10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4"/>
      <c r="D41" s="95"/>
      <c r="E41" s="32">
        <v>75</v>
      </c>
      <c r="F41" s="82">
        <v>1721</v>
      </c>
      <c r="G41" s="9" t="s">
        <v>61</v>
      </c>
      <c r="H41" s="10"/>
      <c r="I41" s="4"/>
      <c r="J41" s="4"/>
      <c r="K41" s="31"/>
      <c r="L41" s="31"/>
      <c r="M41" s="4"/>
      <c r="N41" s="4"/>
      <c r="O41" s="32">
        <v>69</v>
      </c>
      <c r="P41" s="82">
        <v>1644</v>
      </c>
      <c r="Q41" s="6" t="s">
        <v>51</v>
      </c>
      <c r="R41" s="6"/>
      <c r="S41" s="6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77">
        <f>IF(F15=D14,D16,IF(F15=D16,D14,0))</f>
        <v>1721</v>
      </c>
      <c r="C42" s="5" t="str">
        <f>IF(G15=E14,E16,IF(G15=E16,E14,0))</f>
        <v>Аюпова Алсу</v>
      </c>
      <c r="D42" s="93"/>
      <c r="E42" s="8"/>
      <c r="F42" s="83"/>
      <c r="G42" s="8"/>
      <c r="H42" s="10"/>
      <c r="I42" s="4"/>
      <c r="J42" s="4"/>
      <c r="K42" s="31">
        <v>-50</v>
      </c>
      <c r="L42" s="77">
        <f>IF(H25=F23,F27,IF(H25=F27,F23,0))</f>
        <v>1645</v>
      </c>
      <c r="M42" s="5" t="str">
        <f>IF(I25=G23,G27,IF(I25=G27,G23,0))</f>
        <v>Ковязина Екатерина</v>
      </c>
      <c r="N42" s="78"/>
      <c r="O42" s="8"/>
      <c r="P42" s="10"/>
      <c r="Q42" s="12"/>
      <c r="R42" s="103" t="s">
        <v>12</v>
      </c>
      <c r="S42" s="103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2">
        <v>72</v>
      </c>
      <c r="D43" s="82">
        <v>1721</v>
      </c>
      <c r="E43" s="14" t="s">
        <v>61</v>
      </c>
      <c r="F43" s="81"/>
      <c r="G43" s="8"/>
      <c r="H43" s="10"/>
      <c r="I43" s="4"/>
      <c r="J43" s="4"/>
      <c r="K43" s="31"/>
      <c r="L43" s="31"/>
      <c r="M43" s="32">
        <v>68</v>
      </c>
      <c r="N43" s="82">
        <v>1645</v>
      </c>
      <c r="O43" s="14" t="s">
        <v>52</v>
      </c>
      <c r="P43" s="10"/>
      <c r="Q43" s="13"/>
      <c r="R43" s="4"/>
      <c r="S43" s="1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77">
        <f>IF(F19=D18,D20,IF(F19=D20,D18,0))</f>
        <v>1642</v>
      </c>
      <c r="C44" s="7" t="str">
        <f>IF(G19=E18,E20,IF(G19=E20,E18,0))</f>
        <v>Медведева Виолетта</v>
      </c>
      <c r="D44" s="94"/>
      <c r="E44" s="4"/>
      <c r="F44" s="4"/>
      <c r="G44" s="8"/>
      <c r="H44" s="10"/>
      <c r="I44" s="4"/>
      <c r="J44" s="4"/>
      <c r="K44" s="31">
        <v>-51</v>
      </c>
      <c r="L44" s="77">
        <f>IF(H33=F31,F35,IF(H33=F35,F31,0))</f>
        <v>1503</v>
      </c>
      <c r="M44" s="7" t="str">
        <f>IF(I33=G31,G35,IF(I33=G35,G31,0))</f>
        <v>Фазлыева Арина</v>
      </c>
      <c r="N44" s="10"/>
      <c r="O44" s="4"/>
      <c r="P44" s="4"/>
      <c r="Q44" s="4"/>
      <c r="R44" s="4"/>
      <c r="S44" s="4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10"/>
      <c r="D45" s="94"/>
      <c r="E45" s="4"/>
      <c r="F45" s="4"/>
      <c r="G45" s="32">
        <v>77</v>
      </c>
      <c r="H45" s="82">
        <v>1719</v>
      </c>
      <c r="I45" s="9" t="s">
        <v>59</v>
      </c>
      <c r="J45" s="10"/>
      <c r="K45" s="31"/>
      <c r="L45" s="31"/>
      <c r="M45" s="4"/>
      <c r="N45" s="4"/>
      <c r="O45" s="31">
        <v>-69</v>
      </c>
      <c r="P45" s="77">
        <f>IF(P41=N39,N43,IF(P41=N43,N39,0))</f>
        <v>1645</v>
      </c>
      <c r="Q45" s="5" t="str">
        <f>IF(Q41=O39,O43,IF(Q41=O43,O39,0))</f>
        <v>Ковязина Екатерина</v>
      </c>
      <c r="R45" s="9"/>
      <c r="S45" s="9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77">
        <f>IF(F23=D22,D24,IF(F23=D24,D22,0))</f>
        <v>1719</v>
      </c>
      <c r="C46" s="5" t="str">
        <f>IF(G23=E22,E24,IF(G23=E24,E22,0))</f>
        <v>Авзалова Алсу</v>
      </c>
      <c r="D46" s="93"/>
      <c r="E46" s="4"/>
      <c r="F46" s="4"/>
      <c r="G46" s="8"/>
      <c r="H46" s="83"/>
      <c r="I46" s="11" t="s">
        <v>16</v>
      </c>
      <c r="J46" s="11"/>
      <c r="K46" s="4"/>
      <c r="L46" s="4"/>
      <c r="M46" s="31">
        <v>-67</v>
      </c>
      <c r="N46" s="77">
        <f>IF(N39=L38,L40,IF(N39=L40,L38,0))</f>
        <v>1643</v>
      </c>
      <c r="O46" s="5" t="str">
        <f>IF(O39=M38,M40,IF(O39=M40,M38,0))</f>
        <v>Султанова Карина</v>
      </c>
      <c r="P46" s="78"/>
      <c r="Q46" s="13"/>
      <c r="R46" s="103" t="s">
        <v>14</v>
      </c>
      <c r="S46" s="103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2">
        <v>73</v>
      </c>
      <c r="D47" s="82">
        <v>1719</v>
      </c>
      <c r="E47" s="9" t="s">
        <v>59</v>
      </c>
      <c r="F47" s="10"/>
      <c r="G47" s="8"/>
      <c r="H47" s="81"/>
      <c r="I47" s="4"/>
      <c r="J47" s="4"/>
      <c r="K47" s="4"/>
      <c r="L47" s="4"/>
      <c r="M47" s="31"/>
      <c r="N47" s="31"/>
      <c r="O47" s="32">
        <v>70</v>
      </c>
      <c r="P47" s="82">
        <v>1643</v>
      </c>
      <c r="Q47" s="9" t="s">
        <v>50</v>
      </c>
      <c r="R47" s="9"/>
      <c r="S47" s="9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77">
        <f>IF(F27=D26,D28,IF(F27=D28,D26,0))</f>
        <v>1722</v>
      </c>
      <c r="C48" s="7" t="str">
        <f>IF(G27=E26,E28,IF(G27=E28,E26,0))</f>
        <v>Ялалова Ляйля</v>
      </c>
      <c r="D48" s="94"/>
      <c r="E48" s="8"/>
      <c r="F48" s="10"/>
      <c r="G48" s="8"/>
      <c r="H48" s="10"/>
      <c r="I48" s="4"/>
      <c r="J48" s="4"/>
      <c r="K48" s="4"/>
      <c r="L48" s="4"/>
      <c r="M48" s="31">
        <v>-68</v>
      </c>
      <c r="N48" s="77">
        <f>IF(N43=L42,L44,IF(N43=L44,L42,0))</f>
        <v>1503</v>
      </c>
      <c r="O48" s="7" t="str">
        <f>IF(O43=M42,M44,IF(O43=M44,M42,0))</f>
        <v>Фазлыева Арина</v>
      </c>
      <c r="P48" s="10"/>
      <c r="Q48" s="13"/>
      <c r="R48" s="103" t="s">
        <v>13</v>
      </c>
      <c r="S48" s="103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4"/>
      <c r="D49" s="95"/>
      <c r="E49" s="32">
        <v>76</v>
      </c>
      <c r="F49" s="82">
        <v>1719</v>
      </c>
      <c r="G49" s="14" t="s">
        <v>59</v>
      </c>
      <c r="H49" s="10"/>
      <c r="I49" s="4"/>
      <c r="J49" s="4"/>
      <c r="K49" s="4"/>
      <c r="L49" s="4"/>
      <c r="M49" s="4"/>
      <c r="N49" s="4"/>
      <c r="O49" s="31">
        <v>-70</v>
      </c>
      <c r="P49" s="77">
        <f>IF(P47=N46,N48,IF(P47=N48,N46,0))</f>
        <v>1503</v>
      </c>
      <c r="Q49" s="5" t="str">
        <f>IF(Q47=O46,O48,IF(Q47=O48,O46,0))</f>
        <v>Фазлыева Арина</v>
      </c>
      <c r="R49" s="9"/>
      <c r="S49" s="9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77">
        <f>IF(F31=D30,D32,IF(F31=D32,D30,0))</f>
        <v>1723</v>
      </c>
      <c r="C50" s="5" t="str">
        <f>IF(G31=E30,E32,IF(G31=E32,E30,0))</f>
        <v>Ялалова Раиля</v>
      </c>
      <c r="D50" s="93"/>
      <c r="E50" s="8"/>
      <c r="F50" s="83"/>
      <c r="G50" s="4"/>
      <c r="H50" s="4"/>
      <c r="I50" s="4"/>
      <c r="J50" s="4"/>
      <c r="K50" s="4"/>
      <c r="L50" s="4"/>
      <c r="M50" s="10"/>
      <c r="N50" s="10"/>
      <c r="O50" s="4"/>
      <c r="P50" s="4"/>
      <c r="Q50" s="13"/>
      <c r="R50" s="103" t="s">
        <v>15</v>
      </c>
      <c r="S50" s="103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2">
        <v>74</v>
      </c>
      <c r="D51" s="82">
        <v>1683</v>
      </c>
      <c r="E51" s="14" t="s">
        <v>57</v>
      </c>
      <c r="F51" s="81"/>
      <c r="G51" s="31">
        <v>-77</v>
      </c>
      <c r="H51" s="77">
        <f>IF(H45=F41,F49,IF(H45=F49,F41,0))</f>
        <v>1721</v>
      </c>
      <c r="I51" s="5" t="str">
        <f>IF(I45=G41,G49,IF(I45=G49,G41,0))</f>
        <v>Аюпова Алсу</v>
      </c>
      <c r="J51" s="78"/>
      <c r="K51" s="31">
        <v>-71</v>
      </c>
      <c r="L51" s="77">
        <f>IF(D39=B38,B40,IF(D39=B40,B38,0))</f>
        <v>1681</v>
      </c>
      <c r="M51" s="5" t="str">
        <f>IF(E39=C38,C40,IF(E39=C40,C38,0))</f>
        <v>Нуриева Сабрина</v>
      </c>
      <c r="N51" s="78"/>
      <c r="O51" s="4"/>
      <c r="P51" s="4"/>
      <c r="Q51" s="4"/>
      <c r="R51" s="4"/>
      <c r="S51" s="4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77">
        <f>IF(F35=D34,D36,IF(F35=D36,D34,0))</f>
        <v>1683</v>
      </c>
      <c r="C52" s="7" t="str">
        <f>IF(G35=E34,E36,IF(G35=E36,E34,0))</f>
        <v>Мусабирова Илина</v>
      </c>
      <c r="D52" s="94"/>
      <c r="E52" s="4"/>
      <c r="F52" s="4"/>
      <c r="G52" s="4"/>
      <c r="H52" s="4"/>
      <c r="I52" s="11" t="s">
        <v>17</v>
      </c>
      <c r="J52" s="11"/>
      <c r="K52" s="31"/>
      <c r="L52" s="31"/>
      <c r="M52" s="32">
        <v>79</v>
      </c>
      <c r="N52" s="82">
        <v>1642</v>
      </c>
      <c r="O52" s="9" t="s">
        <v>53</v>
      </c>
      <c r="P52" s="10"/>
      <c r="Q52" s="4"/>
      <c r="R52" s="4"/>
      <c r="S52" s="4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4"/>
      <c r="D53" s="95"/>
      <c r="E53" s="31">
        <v>-75</v>
      </c>
      <c r="F53" s="77">
        <f>IF(F41=D39,D43,IF(F41=D43,D39,0))</f>
        <v>1724</v>
      </c>
      <c r="G53" s="5" t="str">
        <f>IF(G41=E39,E43,IF(G41=E43,E39,0))</f>
        <v>Муслухова Диляра</v>
      </c>
      <c r="H53" s="78"/>
      <c r="I53" s="13"/>
      <c r="J53" s="13"/>
      <c r="K53" s="31">
        <v>-72</v>
      </c>
      <c r="L53" s="77">
        <f>IF(D43=B42,B44,IF(D43=B44,B42,0))</f>
        <v>1642</v>
      </c>
      <c r="M53" s="7" t="str">
        <f>IF(E43=C42,C44,IF(E43=C44,C42,0))</f>
        <v>Медведева Виолетта</v>
      </c>
      <c r="N53" s="10"/>
      <c r="O53" s="8"/>
      <c r="P53" s="10"/>
      <c r="Q53" s="10"/>
      <c r="R53" s="4"/>
      <c r="S53" s="10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4"/>
      <c r="D54" s="95"/>
      <c r="E54" s="31"/>
      <c r="F54" s="31"/>
      <c r="G54" s="32">
        <v>78</v>
      </c>
      <c r="H54" s="82">
        <v>1724</v>
      </c>
      <c r="I54" s="9" t="s">
        <v>64</v>
      </c>
      <c r="J54" s="10"/>
      <c r="K54" s="31"/>
      <c r="L54" s="31"/>
      <c r="M54" s="4"/>
      <c r="N54" s="4"/>
      <c r="O54" s="32">
        <v>81</v>
      </c>
      <c r="P54" s="82">
        <v>1642</v>
      </c>
      <c r="Q54" s="6" t="s">
        <v>53</v>
      </c>
      <c r="R54" s="6"/>
      <c r="S54" s="6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4"/>
      <c r="D55" s="95"/>
      <c r="E55" s="31">
        <v>-76</v>
      </c>
      <c r="F55" s="77">
        <f>IF(F49=D47,D51,IF(F49=D51,D47,0))</f>
        <v>1683</v>
      </c>
      <c r="G55" s="7" t="str">
        <f>IF(G49=E47,E51,IF(G49=E51,E47,0))</f>
        <v>Мусабирова Илина</v>
      </c>
      <c r="H55" s="10"/>
      <c r="I55" s="11" t="s">
        <v>31</v>
      </c>
      <c r="J55" s="11"/>
      <c r="K55" s="31">
        <v>-73</v>
      </c>
      <c r="L55" s="77">
        <f>IF(D47=B46,B48,IF(D47=B48,B46,0))</f>
        <v>1722</v>
      </c>
      <c r="M55" s="5" t="str">
        <f>IF(E47=C46,C48,IF(E47=C48,C46,0))</f>
        <v>Ялалова Ляйля</v>
      </c>
      <c r="N55" s="78"/>
      <c r="O55" s="8"/>
      <c r="P55" s="10"/>
      <c r="Q55" s="12"/>
      <c r="R55" s="103" t="s">
        <v>18</v>
      </c>
      <c r="S55" s="103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4"/>
      <c r="D56" s="95"/>
      <c r="E56" s="4"/>
      <c r="F56" s="4"/>
      <c r="G56" s="31">
        <v>-78</v>
      </c>
      <c r="H56" s="77">
        <f>IF(H54=F53,F55,IF(H54=F55,F53,0))</f>
        <v>1683</v>
      </c>
      <c r="I56" s="5" t="str">
        <f>IF(I54=G53,G55,IF(I54=G55,G53,0))</f>
        <v>Мусабирова Илина</v>
      </c>
      <c r="J56" s="78"/>
      <c r="K56" s="31"/>
      <c r="L56" s="31"/>
      <c r="M56" s="32">
        <v>80</v>
      </c>
      <c r="N56" s="82">
        <v>1723</v>
      </c>
      <c r="O56" s="14" t="s">
        <v>63</v>
      </c>
      <c r="P56" s="10"/>
      <c r="Q56" s="13"/>
      <c r="R56" s="4"/>
      <c r="S56" s="1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77">
        <f>IF(D6=B5,B7,IF(D6=B7,B5,0))</f>
        <v>0</v>
      </c>
      <c r="C57" s="5" t="str">
        <f>IF(E6=C5,C7,IF(E6=C7,C5,0))</f>
        <v>_</v>
      </c>
      <c r="D57" s="93"/>
      <c r="E57" s="10"/>
      <c r="F57" s="10"/>
      <c r="G57" s="4"/>
      <c r="H57" s="4"/>
      <c r="I57" s="11" t="s">
        <v>19</v>
      </c>
      <c r="J57" s="11"/>
      <c r="K57" s="31">
        <v>-74</v>
      </c>
      <c r="L57" s="77">
        <f>IF(D51=B50,B52,IF(D51=B52,B50,0))</f>
        <v>1723</v>
      </c>
      <c r="M57" s="7" t="str">
        <f>IF(E51=C50,C52,IF(E51=C52,C50,0))</f>
        <v>Ялалова Раиля</v>
      </c>
      <c r="N57" s="10"/>
      <c r="O57" s="4"/>
      <c r="P57" s="4"/>
      <c r="Q57" s="4"/>
      <c r="R57" s="4"/>
      <c r="S57" s="4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2">
        <v>83</v>
      </c>
      <c r="D58" s="82"/>
      <c r="E58" s="9"/>
      <c r="F58" s="10"/>
      <c r="G58" s="4"/>
      <c r="H58" s="4"/>
      <c r="I58" s="4"/>
      <c r="J58" s="4"/>
      <c r="K58" s="4"/>
      <c r="L58" s="4"/>
      <c r="M58" s="4"/>
      <c r="N58" s="4"/>
      <c r="O58" s="31">
        <v>-81</v>
      </c>
      <c r="P58" s="77">
        <f>IF(P54=N52,N56,IF(P54=N56,N52,0))</f>
        <v>1723</v>
      </c>
      <c r="Q58" s="5" t="str">
        <f>IF(Q54=O52,O56,IF(Q54=O56,O52,0))</f>
        <v>Ялалова Раиля</v>
      </c>
      <c r="R58" s="9"/>
      <c r="S58" s="9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77">
        <f>IF(D10=B9,B11,IF(D10=B11,B9,0))</f>
        <v>0</v>
      </c>
      <c r="C59" s="7" t="str">
        <f>IF(E10=C9,C11,IF(E10=C11,C9,0))</f>
        <v>_</v>
      </c>
      <c r="D59" s="96"/>
      <c r="E59" s="8"/>
      <c r="F59" s="10"/>
      <c r="G59" s="4"/>
      <c r="H59" s="4"/>
      <c r="I59" s="4"/>
      <c r="J59" s="4"/>
      <c r="K59" s="4"/>
      <c r="L59" s="4"/>
      <c r="M59" s="31">
        <v>-79</v>
      </c>
      <c r="N59" s="77">
        <f>IF(N52=L51,L53,IF(N52=L53,L51,0))</f>
        <v>1681</v>
      </c>
      <c r="O59" s="5" t="str">
        <f>IF(O52=M51,M53,IF(O52=M53,M51,0))</f>
        <v>Нуриева Сабрина</v>
      </c>
      <c r="P59" s="78"/>
      <c r="Q59" s="13"/>
      <c r="R59" s="103" t="s">
        <v>20</v>
      </c>
      <c r="S59" s="103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4"/>
      <c r="D60" s="94"/>
      <c r="E60" s="32">
        <v>87</v>
      </c>
      <c r="F60" s="82"/>
      <c r="G60" s="9"/>
      <c r="H60" s="10"/>
      <c r="I60" s="4"/>
      <c r="J60" s="4"/>
      <c r="K60" s="4"/>
      <c r="L60" s="4"/>
      <c r="M60" s="31"/>
      <c r="N60" s="31"/>
      <c r="O60" s="32">
        <v>82</v>
      </c>
      <c r="P60" s="82">
        <v>1722</v>
      </c>
      <c r="Q60" s="9" t="s">
        <v>62</v>
      </c>
      <c r="R60" s="9"/>
      <c r="S60" s="9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77">
        <f>IF(D14=B13,B15,IF(D14=B15,B13,0))</f>
        <v>0</v>
      </c>
      <c r="C61" s="5" t="str">
        <f>IF(E14=C13,C15,IF(E14=C15,C13,0))</f>
        <v>_</v>
      </c>
      <c r="D61" s="93"/>
      <c r="E61" s="8"/>
      <c r="F61" s="85"/>
      <c r="G61" s="8"/>
      <c r="H61" s="10"/>
      <c r="I61" s="4"/>
      <c r="J61" s="4"/>
      <c r="K61" s="4"/>
      <c r="L61" s="4"/>
      <c r="M61" s="31">
        <v>-80</v>
      </c>
      <c r="N61" s="77">
        <f>IF(N56=L55,L57,IF(N56=L57,L55,0))</f>
        <v>1722</v>
      </c>
      <c r="O61" s="7" t="str">
        <f>IF(O56=M55,M57,IF(O56=M57,M55,0))</f>
        <v>Ялалова Ляйля</v>
      </c>
      <c r="P61" s="78"/>
      <c r="Q61" s="13"/>
      <c r="R61" s="103" t="s">
        <v>21</v>
      </c>
      <c r="S61" s="103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2">
        <v>84</v>
      </c>
      <c r="D62" s="82"/>
      <c r="E62" s="14"/>
      <c r="F62" s="10"/>
      <c r="G62" s="8"/>
      <c r="H62" s="10"/>
      <c r="I62" s="4"/>
      <c r="J62" s="4"/>
      <c r="K62" s="4"/>
      <c r="L62" s="4"/>
      <c r="M62" s="4"/>
      <c r="N62" s="4"/>
      <c r="O62" s="31">
        <v>-82</v>
      </c>
      <c r="P62" s="77">
        <f>IF(P60=N59,N61,IF(P60=N61,N59,0))</f>
        <v>1681</v>
      </c>
      <c r="Q62" s="5" t="str">
        <f>IF(Q60=O59,O61,IF(Q60=O61,O59,0))</f>
        <v>Нуриева Сабрина</v>
      </c>
      <c r="R62" s="9"/>
      <c r="S62" s="9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77">
        <f>IF(D18=B17,B19,IF(D18=B19,B17,0))</f>
        <v>0</v>
      </c>
      <c r="C63" s="7" t="str">
        <f>IF(E18=C17,C19,IF(E18=C19,C17,0))</f>
        <v>_</v>
      </c>
      <c r="D63" s="93"/>
      <c r="E63" s="4"/>
      <c r="F63" s="10"/>
      <c r="G63" s="8"/>
      <c r="H63" s="10"/>
      <c r="I63" s="4"/>
      <c r="J63" s="4"/>
      <c r="K63" s="4"/>
      <c r="L63" s="4"/>
      <c r="M63" s="10"/>
      <c r="N63" s="10"/>
      <c r="O63" s="4"/>
      <c r="P63" s="4"/>
      <c r="Q63" s="13"/>
      <c r="R63" s="103" t="s">
        <v>22</v>
      </c>
      <c r="S63" s="103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10"/>
      <c r="D64" s="94"/>
      <c r="E64" s="4"/>
      <c r="F64" s="10"/>
      <c r="G64" s="32">
        <v>89</v>
      </c>
      <c r="H64" s="82"/>
      <c r="I64" s="9"/>
      <c r="J64" s="10"/>
      <c r="K64" s="31">
        <v>-83</v>
      </c>
      <c r="L64" s="77">
        <f>IF(D58=B57,B59,IF(D58=B59,B57,0))</f>
        <v>0</v>
      </c>
      <c r="M64" s="5">
        <f>IF(E58=C57,C59,IF(E58=C59,C57,0))</f>
        <v>0</v>
      </c>
      <c r="N64" s="78"/>
      <c r="O64" s="4"/>
      <c r="P64" s="4"/>
      <c r="Q64" s="4"/>
      <c r="R64" s="4"/>
      <c r="S64" s="4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77">
        <f>IF(D22=B21,B23,IF(D22=B23,B21,0))</f>
        <v>0</v>
      </c>
      <c r="C65" s="5" t="str">
        <f>IF(E22=C21,C23,IF(E22=C23,C21,0))</f>
        <v>_</v>
      </c>
      <c r="D65" s="93"/>
      <c r="E65" s="4"/>
      <c r="F65" s="10"/>
      <c r="G65" s="8"/>
      <c r="H65" s="10"/>
      <c r="I65" s="11" t="s">
        <v>23</v>
      </c>
      <c r="J65" s="11"/>
      <c r="K65" s="31"/>
      <c r="L65" s="31"/>
      <c r="M65" s="32">
        <v>91</v>
      </c>
      <c r="N65" s="82"/>
      <c r="O65" s="9"/>
      <c r="P65" s="10"/>
      <c r="Q65" s="4"/>
      <c r="R65" s="4"/>
      <c r="S65" s="4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2">
        <v>85</v>
      </c>
      <c r="D66" s="82"/>
      <c r="E66" s="9"/>
      <c r="F66" s="10"/>
      <c r="G66" s="8"/>
      <c r="H66" s="10"/>
      <c r="I66" s="4"/>
      <c r="J66" s="4"/>
      <c r="K66" s="31">
        <v>-84</v>
      </c>
      <c r="L66" s="77">
        <f>IF(D62=B61,B63,IF(D62=B63,B61,0))</f>
        <v>0</v>
      </c>
      <c r="M66" s="7">
        <f>IF(E62=C61,C63,IF(E62=C63,C61,0))</f>
        <v>0</v>
      </c>
      <c r="N66" s="86"/>
      <c r="O66" s="8"/>
      <c r="P66" s="10"/>
      <c r="Q66" s="10"/>
      <c r="R66" s="4"/>
      <c r="S66" s="10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77">
        <f>IF(D26=B25,B27,IF(D26=B27,B25,0))</f>
        <v>0</v>
      </c>
      <c r="C67" s="7" t="str">
        <f>IF(E26=C25,C27,IF(E26=C27,C25,0))</f>
        <v>_</v>
      </c>
      <c r="D67" s="93"/>
      <c r="E67" s="8"/>
      <c r="F67" s="10"/>
      <c r="G67" s="8"/>
      <c r="H67" s="10"/>
      <c r="I67" s="4"/>
      <c r="J67" s="4"/>
      <c r="K67" s="31"/>
      <c r="L67" s="31"/>
      <c r="M67" s="4"/>
      <c r="N67" s="4"/>
      <c r="O67" s="32">
        <v>93</v>
      </c>
      <c r="P67" s="82"/>
      <c r="Q67" s="6"/>
      <c r="R67" s="6"/>
      <c r="S67" s="6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4"/>
      <c r="D68" s="95"/>
      <c r="E68" s="32">
        <v>88</v>
      </c>
      <c r="F68" s="82"/>
      <c r="G68" s="14"/>
      <c r="H68" s="10"/>
      <c r="I68" s="4"/>
      <c r="J68" s="4"/>
      <c r="K68" s="31">
        <v>-85</v>
      </c>
      <c r="L68" s="77">
        <f>IF(D66=B65,B67,IF(D66=B67,B65,0))</f>
        <v>0</v>
      </c>
      <c r="M68" s="5">
        <f>IF(E66=C65,C67,IF(E66=C67,C65,0))</f>
        <v>0</v>
      </c>
      <c r="N68" s="78"/>
      <c r="O68" s="8"/>
      <c r="P68" s="10"/>
      <c r="Q68" s="12"/>
      <c r="R68" s="103" t="s">
        <v>24</v>
      </c>
      <c r="S68" s="103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77">
        <f>IF(D30=B29,B31,IF(D30=B31,B29,0))</f>
        <v>0</v>
      </c>
      <c r="C69" s="5" t="str">
        <f>IF(E30=C29,C31,IF(E30=C31,C29,0))</f>
        <v>_</v>
      </c>
      <c r="D69" s="93"/>
      <c r="E69" s="8"/>
      <c r="F69" s="10"/>
      <c r="G69" s="4"/>
      <c r="H69" s="4"/>
      <c r="I69" s="4"/>
      <c r="J69" s="4"/>
      <c r="K69" s="31"/>
      <c r="L69" s="31"/>
      <c r="M69" s="32">
        <v>92</v>
      </c>
      <c r="N69" s="82"/>
      <c r="O69" s="14"/>
      <c r="P69" s="10"/>
      <c r="Q69" s="13"/>
      <c r="R69" s="4"/>
      <c r="S69" s="1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2">
        <v>86</v>
      </c>
      <c r="D70" s="82"/>
      <c r="E70" s="14"/>
      <c r="F70" s="10"/>
      <c r="G70" s="31">
        <v>-89</v>
      </c>
      <c r="H70" s="77">
        <f>IF(H64=F60,F68,IF(H64=F68,F60,0))</f>
        <v>0</v>
      </c>
      <c r="I70" s="5">
        <f>IF(I64=G60,G68,IF(I64=G68,G60,0))</f>
        <v>0</v>
      </c>
      <c r="J70" s="78"/>
      <c r="K70" s="31">
        <v>-86</v>
      </c>
      <c r="L70" s="77">
        <f>IF(D70=B69,B71,IF(D70=B71,B69,0))</f>
        <v>0</v>
      </c>
      <c r="M70" s="7">
        <f>IF(E70=C69,C71,IF(E70=C71,C69,0))</f>
        <v>0</v>
      </c>
      <c r="N70" s="86"/>
      <c r="O70" s="4"/>
      <c r="P70" s="4"/>
      <c r="Q70" s="4"/>
      <c r="R70" s="4"/>
      <c r="S70" s="4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77">
        <f>IF(D34=B33,B35,IF(D34=B35,B33,0))</f>
        <v>0</v>
      </c>
      <c r="C71" s="7" t="str">
        <f>IF(E34=C33,C35,IF(E34=C35,C33,0))</f>
        <v>_</v>
      </c>
      <c r="D71" s="93"/>
      <c r="E71" s="4"/>
      <c r="F71" s="4"/>
      <c r="G71" s="4"/>
      <c r="H71" s="4"/>
      <c r="I71" s="11" t="s">
        <v>25</v>
      </c>
      <c r="J71" s="11"/>
      <c r="K71" s="4"/>
      <c r="L71" s="4"/>
      <c r="M71" s="4"/>
      <c r="N71" s="4"/>
      <c r="O71" s="31">
        <v>-93</v>
      </c>
      <c r="P71" s="77">
        <f>IF(P67=N65,N69,IF(P67=N69,N65,0))</f>
        <v>0</v>
      </c>
      <c r="Q71" s="5">
        <f>IF(Q67=O65,O69,IF(Q67=O69,O65,0))</f>
        <v>0</v>
      </c>
      <c r="R71" s="9"/>
      <c r="S71" s="9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4"/>
      <c r="D72" s="95"/>
      <c r="E72" s="31">
        <v>-87</v>
      </c>
      <c r="F72" s="77">
        <f>IF(F60=D58,D62,IF(F60=D62,D58,0))</f>
        <v>0</v>
      </c>
      <c r="G72" s="5">
        <f>IF(G60=E58,E62,IF(G60=E62,E58,0))</f>
        <v>0</v>
      </c>
      <c r="H72" s="78"/>
      <c r="I72" s="13"/>
      <c r="J72" s="13"/>
      <c r="K72" s="4"/>
      <c r="L72" s="4"/>
      <c r="M72" s="31">
        <v>-91</v>
      </c>
      <c r="N72" s="77">
        <f>IF(N65=L64,L66,IF(N65=L66,L64,0))</f>
        <v>0</v>
      </c>
      <c r="O72" s="5">
        <f>IF(O65=M64,M66,IF(O65=M66,M64,0))</f>
        <v>0</v>
      </c>
      <c r="P72" s="78"/>
      <c r="Q72" s="13"/>
      <c r="R72" s="103" t="s">
        <v>26</v>
      </c>
      <c r="S72" s="103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4"/>
      <c r="D73" s="95"/>
      <c r="E73" s="31"/>
      <c r="F73" s="31"/>
      <c r="G73" s="32">
        <v>90</v>
      </c>
      <c r="H73" s="82"/>
      <c r="I73" s="9"/>
      <c r="J73" s="10"/>
      <c r="K73" s="4"/>
      <c r="L73" s="4"/>
      <c r="M73" s="31"/>
      <c r="N73" s="31"/>
      <c r="O73" s="32">
        <v>94</v>
      </c>
      <c r="P73" s="82"/>
      <c r="Q73" s="9"/>
      <c r="R73" s="9"/>
      <c r="S73" s="9"/>
      <c r="T73"/>
      <c r="U73"/>
      <c r="V73"/>
      <c r="W73"/>
      <c r="X73"/>
      <c r="Y73"/>
      <c r="Z73"/>
      <c r="AA73"/>
    </row>
    <row r="74" spans="1:27" ht="12.75" customHeight="1">
      <c r="A74" s="4"/>
      <c r="B74" s="4"/>
      <c r="C74" s="4"/>
      <c r="D74" s="95"/>
      <c r="E74" s="31">
        <v>-88</v>
      </c>
      <c r="F74" s="77">
        <f>IF(F68=D66,D70,IF(F68=D70,D66,0))</f>
        <v>0</v>
      </c>
      <c r="G74" s="7">
        <f>IF(G68=E66,E70,IF(G68=E70,E66,0))</f>
        <v>0</v>
      </c>
      <c r="H74" s="78"/>
      <c r="I74" s="11" t="s">
        <v>27</v>
      </c>
      <c r="J74" s="11"/>
      <c r="K74" s="4"/>
      <c r="L74" s="4"/>
      <c r="M74" s="31">
        <v>-92</v>
      </c>
      <c r="N74" s="77">
        <f>IF(N69=L68,L70,IF(N69=L70,L68,0))</f>
        <v>0</v>
      </c>
      <c r="O74" s="7">
        <f>IF(O69=M68,M70,IF(O69=M70,M68,0))</f>
        <v>0</v>
      </c>
      <c r="P74" s="78"/>
      <c r="Q74" s="13"/>
      <c r="R74" s="103" t="s">
        <v>28</v>
      </c>
      <c r="S74" s="103"/>
      <c r="T74"/>
      <c r="U74"/>
      <c r="V74"/>
      <c r="W74"/>
      <c r="X74"/>
      <c r="Y74"/>
      <c r="Z74"/>
      <c r="AA74"/>
    </row>
    <row r="75" spans="1:27" ht="12.75" customHeight="1">
      <c r="A75" s="4"/>
      <c r="B75" s="4"/>
      <c r="C75" s="4"/>
      <c r="D75" s="4"/>
      <c r="E75" s="4"/>
      <c r="F75" s="4"/>
      <c r="G75" s="31">
        <v>-90</v>
      </c>
      <c r="H75" s="77">
        <f>IF(H73=F72,F74,IF(H73=F74,F72,0))</f>
        <v>0</v>
      </c>
      <c r="I75" s="5">
        <f>IF(I73=G72,G74,IF(I73=G74,G72,0))</f>
        <v>0</v>
      </c>
      <c r="J75" s="78"/>
      <c r="K75" s="4"/>
      <c r="L75" s="4"/>
      <c r="M75" s="4"/>
      <c r="N75" s="4"/>
      <c r="O75" s="31">
        <v>-94</v>
      </c>
      <c r="P75" s="77">
        <f>IF(P73=N72,N74,IF(P73=N74,N72,0))</f>
        <v>0</v>
      </c>
      <c r="Q75" s="5">
        <f>IF(Q73=O72,O74,IF(Q73=O74,O72,0))</f>
        <v>0</v>
      </c>
      <c r="R75" s="9"/>
      <c r="S75" s="9"/>
      <c r="T75"/>
      <c r="U75"/>
      <c r="V75"/>
      <c r="W75"/>
      <c r="X75"/>
      <c r="Y75"/>
      <c r="Z75"/>
      <c r="AA75"/>
    </row>
    <row r="76" spans="1:27" ht="12.75" customHeight="1">
      <c r="A76" s="4"/>
      <c r="B76" s="4"/>
      <c r="C76" s="4"/>
      <c r="D76" s="4"/>
      <c r="E76" s="10"/>
      <c r="F76" s="10"/>
      <c r="G76" s="4"/>
      <c r="H76" s="4"/>
      <c r="I76" s="11" t="s">
        <v>29</v>
      </c>
      <c r="J76" s="11"/>
      <c r="K76" s="4"/>
      <c r="L76" s="4"/>
      <c r="M76" s="10"/>
      <c r="N76" s="10"/>
      <c r="O76" s="4"/>
      <c r="P76" s="4"/>
      <c r="Q76" s="13"/>
      <c r="R76" s="103" t="s">
        <v>30</v>
      </c>
      <c r="S76" s="103"/>
      <c r="T76"/>
      <c r="U76"/>
      <c r="V76"/>
      <c r="W76"/>
      <c r="X76"/>
      <c r="Y76"/>
      <c r="Z76"/>
      <c r="AA76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2015-11-22T12:38:35Z</cp:lastPrinted>
  <dcterms:created xsi:type="dcterms:W3CDTF">2008-02-03T08:28:10Z</dcterms:created>
  <dcterms:modified xsi:type="dcterms:W3CDTF">2016-03-07T21:37:20Z</dcterms:modified>
  <cp:category/>
  <cp:version/>
  <cp:contentType/>
  <cp:contentStatus/>
</cp:coreProperties>
</file>