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" sheetId="2" r:id="rId2"/>
    <sheet name="ПрМ" sheetId="3" r:id="rId3"/>
    <sheet name="СпВл" sheetId="4" r:id="rId4"/>
    <sheet name="Вл1с" sheetId="5" r:id="rId5"/>
    <sheet name="Вл2с" sheetId="6" r:id="rId6"/>
    <sheet name="ПрВ" sheetId="7" r:id="rId7"/>
    <sheet name="Сп1л" sheetId="8" r:id="rId8"/>
    <sheet name="1л" sheetId="9" r:id="rId9"/>
    <sheet name="Пр1" sheetId="10" r:id="rId10"/>
    <sheet name="СпЛл" sheetId="11" r:id="rId11"/>
    <sheet name="Лл" sheetId="12" r:id="rId12"/>
    <sheet name="ПрЛ" sheetId="13" r:id="rId13"/>
    <sheet name="СпНл" sheetId="14" r:id="rId14"/>
    <sheet name="Нл" sheetId="15" r:id="rId15"/>
    <sheet name="ПрН" sheetId="16" r:id="rId16"/>
    <sheet name="Пол1533" sheetId="17" r:id="rId17"/>
  </sheets>
  <definedNames>
    <definedName name="_xlnm.Print_Area" localSheetId="8">'1л'!$A$1:$O$72</definedName>
    <definedName name="_xlnm.Print_Area" localSheetId="4">'Вл1с'!$A$1:$M$76</definedName>
    <definedName name="_xlnm.Print_Area" localSheetId="5">'Вл2с'!$A$1:$S$76</definedName>
    <definedName name="_xlnm.Print_Area" localSheetId="11">'Лл'!$A$1:$O$72</definedName>
    <definedName name="_xlnm.Print_Area" localSheetId="1">'Мл'!$A$1:$O$72</definedName>
    <definedName name="_xlnm.Print_Area" localSheetId="14">'Нл'!$A$1:$N$36</definedName>
    <definedName name="_xlnm.Print_Area" localSheetId="16">'Пол1533'!$A$1:$BO$70</definedName>
    <definedName name="_xlnm.Print_Area" localSheetId="7">'Сп1л'!$A$1:$I$22</definedName>
    <definedName name="_xlnm.Print_Area" localSheetId="3">'СпВл'!$A$1:$I$38</definedName>
    <definedName name="_xlnm.Print_Area" localSheetId="10">'СпЛл'!$A$1:$I$22</definedName>
    <definedName name="_xlnm.Print_Area" localSheetId="0">'СпМл'!$A$1:$I$22</definedName>
    <definedName name="_xlnm.Print_Area" localSheetId="13">'СпНл'!$A$1:$I$14</definedName>
  </definedNames>
  <calcPr fullCalcOnLoad="1"/>
</workbook>
</file>

<file path=xl/sharedStrings.xml><?xml version="1.0" encoding="utf-8"?>
<sst xmlns="http://schemas.openxmlformats.org/spreadsheetml/2006/main" count="411" uniqueCount="99">
  <si>
    <t>Кубок Республики Башкортостан 2015</t>
  </si>
  <si>
    <t>33-й Этап КУРСКАЯ БИТВА. Начальная лига</t>
  </si>
  <si>
    <t>Список в соответствии с рейтингом</t>
  </si>
  <si>
    <t>№</t>
  </si>
  <si>
    <t>Список согласно занятым местам</t>
  </si>
  <si>
    <t>Асфандияров Роман</t>
  </si>
  <si>
    <t>Толкунов Вадим</t>
  </si>
  <si>
    <t>Асылгужин Ринат</t>
  </si>
  <si>
    <t>Усманова Диана</t>
  </si>
  <si>
    <t>Яметов Кирилл</t>
  </si>
  <si>
    <t>Чекалов Родион</t>
  </si>
  <si>
    <t>Сайфутдинов Инзэр</t>
  </si>
  <si>
    <t>_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</si>
  <si>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</si>
  <si>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</si>
  <si>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</si>
  <si>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</si>
  <si>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</si>
  <si>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</si>
  <si>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</si>
  <si>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</si>
  <si>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</si>
  <si>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</si>
  <si>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</si>
  <si>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t>33-й Этап КУРСКАЯ БИТВА. Любительская лига</t>
  </si>
  <si>
    <t>Ишметов Александр</t>
  </si>
  <si>
    <t>Березкин Борис</t>
  </si>
  <si>
    <t>Раянов Айрат</t>
  </si>
  <si>
    <t>Осипов Роман</t>
  </si>
  <si>
    <t>Сюндюков Эльдар</t>
  </si>
  <si>
    <t>Туйгильдин Айнур</t>
  </si>
  <si>
    <t>Муллаянов Марат</t>
  </si>
  <si>
    <t>Граф Анатолий</t>
  </si>
  <si>
    <t>Гареева Лиана</t>
  </si>
  <si>
    <t>Рушингин Дмитрий</t>
  </si>
  <si>
    <t>Петухова Надежда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</si>
  <si>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</si>
  <si>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</si>
  <si>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</si>
  <si>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</si>
  <si>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</si>
  <si>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</si>
  <si>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</si>
  <si>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</si>
  <si>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33-й Этап КУРСКАЯ БИТВА. Первая лига</t>
  </si>
  <si>
    <t>Иванов Дмитрий</t>
  </si>
  <si>
    <t>Шарафиева Ксения</t>
  </si>
  <si>
    <t>Барышев Сергей</t>
  </si>
  <si>
    <t>Габдуллин Марс</t>
  </si>
  <si>
    <t>Лончакова Юлия</t>
  </si>
  <si>
    <t>Петров Альберт</t>
  </si>
  <si>
    <t>Хуснутдинов Радмир</t>
  </si>
  <si>
    <t>Толкачев Иван</t>
  </si>
  <si>
    <t>Вежнин Валерий</t>
  </si>
  <si>
    <t>Кузьмин Александр</t>
  </si>
  <si>
    <t>Пехенько Кирилл</t>
  </si>
  <si>
    <t>Полушин Сергей</t>
  </si>
  <si>
    <t>Шакирова Арина</t>
  </si>
  <si>
    <t>33-й Этап КУРСКАЯ БИТВА. Высшая лига</t>
  </si>
  <si>
    <t>Семенов Константин</t>
  </si>
  <si>
    <t>Коврижников Максим</t>
  </si>
  <si>
    <t>Антонян Ваге</t>
  </si>
  <si>
    <t>Сазонов Николай</t>
  </si>
  <si>
    <t>Байрамалов Леонид</t>
  </si>
  <si>
    <t>Валеев Рустам</t>
  </si>
  <si>
    <t>Емельянов Александр</t>
  </si>
  <si>
    <t>Тодрамович Александр</t>
  </si>
  <si>
    <t>Лютый Олег</t>
  </si>
  <si>
    <t>Хуснутдинов Данияр</t>
  </si>
  <si>
    <t>Герасев Михаил</t>
  </si>
  <si>
    <t>Миксонов Эренбург</t>
  </si>
  <si>
    <t>Лукьянов Роман</t>
  </si>
  <si>
    <t>Коротеев Георгий</t>
  </si>
  <si>
    <t>Стародубцев Олег</t>
  </si>
  <si>
    <t>Асылгужин Радмир</t>
  </si>
  <si>
    <t>Медведев Анатолий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</si>
  <si>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</si>
  <si>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</si>
  <si>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</si>
  <si>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</si>
  <si>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</si>
  <si>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</si>
  <si>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</si>
  <si>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</si>
  <si>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</si>
  <si>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</si>
  <si>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</si>
  <si>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</si>
  <si>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</si>
  <si>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</si>
  <si>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</si>
  <si>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</si>
  <si>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33-й Этап КУРСКАЯ БИТВА. Мастерская лига</t>
  </si>
  <si>
    <t>Чмелев Родион</t>
  </si>
  <si>
    <t>Аббасов Рустамхон</t>
  </si>
  <si>
    <t>Максютов Азат</t>
  </si>
  <si>
    <t>Новокшонов Вячеслав</t>
  </si>
  <si>
    <t>Грубов Виталий</t>
  </si>
  <si>
    <t>Хабиров Марс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</si>
</sst>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4"/>
      <color indexed="21"/>
      <name val="Verdana"/>
      <family val="2"/>
    </font>
    <font>
      <b/>
      <sz val="12"/>
      <color indexed="56"/>
      <name val="Arial Cyr"/>
      <family val="0"/>
    </font>
    <font>
      <b/>
      <sz val="12"/>
      <color indexed="21"/>
      <name val="Verdana"/>
      <family val="2"/>
    </font>
    <font>
      <b/>
      <sz val="10"/>
      <color indexed="21"/>
      <name val="Verdana"/>
      <family val="2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4"/>
      <color indexed="56"/>
      <name val="Arial Cyr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4" fillId="15" borderId="0" xfId="0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left"/>
      <protection locked="0"/>
    </xf>
    <xf numFmtId="194" fontId="26" fillId="15" borderId="0" xfId="0" applyNumberFormat="1" applyFont="1" applyFill="1" applyAlignment="1" applyProtection="1">
      <alignment horizontal="left"/>
      <protection/>
    </xf>
    <xf numFmtId="193" fontId="25" fillId="15" borderId="0" xfId="0" applyNumberFormat="1" applyFont="1" applyFill="1" applyAlignment="1" applyProtection="1">
      <alignment horizontal="left"/>
      <protection locked="0"/>
    </xf>
    <xf numFmtId="0" fontId="27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8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29" fillId="10" borderId="10" xfId="0" applyFont="1" applyFill="1" applyBorder="1" applyAlignment="1" applyProtection="1">
      <alignment/>
      <protection/>
    </xf>
    <xf numFmtId="0" fontId="30" fillId="18" borderId="10" xfId="0" applyFont="1" applyFill="1" applyBorder="1" applyAlignment="1" applyProtection="1">
      <alignment horizontal="right"/>
      <protection locked="0"/>
    </xf>
    <xf numFmtId="0" fontId="31" fillId="19" borderId="0" xfId="0" applyFont="1" applyFill="1" applyAlignment="1" applyProtection="1">
      <alignment horizontal="center"/>
      <protection/>
    </xf>
    <xf numFmtId="0" fontId="32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right"/>
      <protection/>
    </xf>
    <xf numFmtId="0" fontId="30" fillId="20" borderId="10" xfId="0" applyFont="1" applyFill="1" applyBorder="1" applyAlignment="1" applyProtection="1">
      <alignment horizontal="right"/>
      <protection locked="0"/>
    </xf>
    <xf numFmtId="0" fontId="33" fillId="15" borderId="0" xfId="0" applyFont="1" applyFill="1" applyAlignment="1">
      <alignment horizontal="center" vertical="center"/>
    </xf>
    <xf numFmtId="0" fontId="33" fillId="15" borderId="0" xfId="0" applyFont="1" applyFill="1" applyAlignment="1">
      <alignment horizontal="center" vertical="center"/>
    </xf>
    <xf numFmtId="0" fontId="34" fillId="15" borderId="0" xfId="0" applyFont="1" applyFill="1" applyAlignment="1">
      <alignment vertical="center"/>
    </xf>
    <xf numFmtId="0" fontId="25" fillId="15" borderId="0" xfId="0" applyFont="1" applyFill="1" applyAlignment="1">
      <alignment horizontal="center" vertical="center"/>
    </xf>
    <xf numFmtId="0" fontId="25" fillId="15" borderId="0" xfId="0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193" fontId="25" fillId="15" borderId="0" xfId="0" applyNumberFormat="1" applyFont="1" applyFill="1" applyAlignment="1">
      <alignment horizontal="center" vertical="center"/>
    </xf>
    <xf numFmtId="0" fontId="35" fillId="15" borderId="0" xfId="0" applyFont="1" applyFill="1" applyAlignment="1">
      <alignment vertical="center"/>
    </xf>
    <xf numFmtId="0" fontId="36" fillId="15" borderId="11" xfId="0" applyFont="1" applyFill="1" applyBorder="1" applyAlignment="1">
      <alignment vertical="center"/>
    </xf>
    <xf numFmtId="0" fontId="37" fillId="15" borderId="11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6" fillId="15" borderId="0" xfId="0" applyFont="1" applyFill="1" applyAlignment="1">
      <alignment vertical="center"/>
    </xf>
    <xf numFmtId="0" fontId="35" fillId="15" borderId="12" xfId="0" applyFont="1" applyFill="1" applyBorder="1" applyAlignment="1">
      <alignment vertical="center"/>
    </xf>
    <xf numFmtId="0" fontId="36" fillId="15" borderId="13" xfId="0" applyFont="1" applyFill="1" applyBorder="1" applyAlignment="1">
      <alignment vertical="center"/>
    </xf>
    <xf numFmtId="0" fontId="35" fillId="15" borderId="11" xfId="0" applyFont="1" applyFill="1" applyBorder="1" applyAlignment="1">
      <alignment vertical="center"/>
    </xf>
    <xf numFmtId="0" fontId="35" fillId="15" borderId="0" xfId="0" applyFont="1" applyFill="1" applyBorder="1" applyAlignment="1">
      <alignment vertical="center"/>
    </xf>
    <xf numFmtId="0" fontId="37" fillId="15" borderId="14" xfId="0" applyFont="1" applyFill="1" applyBorder="1" applyAlignment="1">
      <alignment vertical="center"/>
    </xf>
    <xf numFmtId="0" fontId="36" fillId="15" borderId="15" xfId="0" applyFont="1" applyFill="1" applyBorder="1" applyAlignment="1">
      <alignment vertical="center"/>
    </xf>
    <xf numFmtId="0" fontId="39" fillId="15" borderId="0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5" fillId="15" borderId="14" xfId="0" applyFont="1" applyFill="1" applyBorder="1" applyAlignment="1">
      <alignment vertical="center"/>
    </xf>
    <xf numFmtId="0" fontId="36" fillId="15" borderId="16" xfId="0" applyFont="1" applyFill="1" applyBorder="1" applyAlignment="1">
      <alignment vertical="center"/>
    </xf>
    <xf numFmtId="0" fontId="35" fillId="15" borderId="11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vertical="center"/>
    </xf>
    <xf numFmtId="0" fontId="40" fillId="15" borderId="0" xfId="0" applyFont="1" applyFill="1" applyBorder="1" applyAlignment="1">
      <alignment horizontal="right" vertical="center"/>
    </xf>
    <xf numFmtId="0" fontId="36" fillId="15" borderId="11" xfId="0" applyFont="1" applyFill="1" applyBorder="1" applyAlignment="1" applyProtection="1">
      <alignment horizontal="left" vertical="center"/>
      <protection/>
    </xf>
    <xf numFmtId="0" fontId="37" fillId="15" borderId="11" xfId="0" applyFont="1" applyFill="1" applyBorder="1" applyAlignment="1" applyProtection="1">
      <alignment horizontal="left" vertical="center"/>
      <protection/>
    </xf>
    <xf numFmtId="0" fontId="35" fillId="15" borderId="0" xfId="0" applyFont="1" applyFill="1" applyAlignment="1">
      <alignment horizontal="right" vertical="center"/>
    </xf>
    <xf numFmtId="0" fontId="40" fillId="15" borderId="0" xfId="0" applyFont="1" applyFill="1" applyAlignment="1">
      <alignment horizontal="right" vertical="center"/>
    </xf>
    <xf numFmtId="0" fontId="36" fillId="15" borderId="11" xfId="0" applyFont="1" applyFill="1" applyBorder="1" applyAlignment="1" applyProtection="1">
      <alignment horizontal="right" vertical="center"/>
      <protection/>
    </xf>
    <xf numFmtId="0" fontId="36" fillId="15" borderId="0" xfId="0" applyFont="1" applyFill="1" applyBorder="1" applyAlignment="1" applyProtection="1">
      <alignment horizontal="left" vertical="center"/>
      <protection/>
    </xf>
    <xf numFmtId="0" fontId="35" fillId="15" borderId="17" xfId="0" applyFont="1" applyFill="1" applyBorder="1" applyAlignment="1">
      <alignment vertical="center"/>
    </xf>
    <xf numFmtId="0" fontId="37" fillId="15" borderId="14" xfId="0" applyFont="1" applyFill="1" applyBorder="1" applyAlignment="1" applyProtection="1">
      <alignment horizontal="left" vertical="center"/>
      <protection/>
    </xf>
    <xf numFmtId="0" fontId="36" fillId="15" borderId="15" xfId="0" applyFont="1" applyFill="1" applyBorder="1" applyAlignment="1" applyProtection="1">
      <alignment horizontal="left" vertical="center"/>
      <protection/>
    </xf>
    <xf numFmtId="0" fontId="41" fillId="15" borderId="0" xfId="0" applyFont="1" applyFill="1" applyAlignment="1">
      <alignment vertical="center"/>
    </xf>
    <xf numFmtId="0" fontId="39" fillId="15" borderId="0" xfId="0" applyFont="1" applyFill="1" applyAlignment="1">
      <alignment vertical="center"/>
    </xf>
    <xf numFmtId="0" fontId="38" fillId="15" borderId="0" xfId="0" applyFont="1" applyFill="1" applyBorder="1" applyAlignment="1" applyProtection="1">
      <alignment horizontal="left" vertical="center"/>
      <protection/>
    </xf>
    <xf numFmtId="0" fontId="42" fillId="15" borderId="0" xfId="0" applyFont="1" applyFill="1" applyBorder="1" applyAlignment="1">
      <alignment horizontal="left" vertical="center"/>
    </xf>
    <xf numFmtId="0" fontId="42" fillId="15" borderId="0" xfId="0" applyFont="1" applyFill="1" applyAlignment="1">
      <alignment horizontal="right" vertical="center"/>
    </xf>
    <xf numFmtId="0" fontId="40" fillId="15" borderId="0" xfId="0" applyFont="1" applyFill="1" applyAlignment="1">
      <alignment vertical="center"/>
    </xf>
    <xf numFmtId="0" fontId="42" fillId="15" borderId="0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horizontal="left" vertical="center"/>
      <protection/>
    </xf>
    <xf numFmtId="0" fontId="36" fillId="0" borderId="0" xfId="0" applyFont="1" applyAlignment="1">
      <alignment vertical="center"/>
    </xf>
    <xf numFmtId="0" fontId="42" fillId="15" borderId="0" xfId="0" applyFont="1" applyFill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43" fillId="21" borderId="18" xfId="0" applyFont="1" applyFill="1" applyBorder="1" applyAlignment="1">
      <alignment horizontal="center" vertical="center"/>
    </xf>
    <xf numFmtId="0" fontId="43" fillId="21" borderId="19" xfId="0" applyFont="1" applyFill="1" applyBorder="1" applyAlignment="1">
      <alignment horizontal="center" vertical="center"/>
    </xf>
    <xf numFmtId="0" fontId="44" fillId="21" borderId="10" xfId="0" applyFont="1" applyFill="1" applyBorder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45" fillId="10" borderId="10" xfId="0" applyFont="1" applyFill="1" applyBorder="1" applyAlignment="1">
      <alignment horizontal="center" vertical="center"/>
    </xf>
    <xf numFmtId="0" fontId="46" fillId="14" borderId="10" xfId="0" applyFont="1" applyFill="1" applyBorder="1" applyAlignment="1">
      <alignment horizontal="left"/>
    </xf>
    <xf numFmtId="0" fontId="46" fillId="22" borderId="10" xfId="0" applyFont="1" applyFill="1" applyBorder="1" applyAlignment="1">
      <alignment horizontal="left"/>
    </xf>
    <xf numFmtId="0" fontId="45" fillId="2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6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28" fillId="15" borderId="0" xfId="0" applyFont="1" applyFill="1" applyAlignment="1" applyProtection="1">
      <alignment horizontal="left"/>
      <protection/>
    </xf>
    <xf numFmtId="0" fontId="29" fillId="10" borderId="10" xfId="0" applyFont="1" applyFill="1" applyBorder="1" applyAlignment="1" applyProtection="1">
      <alignment horizontal="center"/>
      <protection/>
    </xf>
    <xf numFmtId="0" fontId="47" fillId="15" borderId="0" xfId="0" applyFont="1" applyFill="1" applyAlignment="1" applyProtection="1">
      <alignment horizontal="center"/>
      <protection/>
    </xf>
    <xf numFmtId="0" fontId="47" fillId="15" borderId="0" xfId="0" applyFont="1" applyFill="1" applyAlignment="1" applyProtection="1">
      <alignment horizontal="center"/>
      <protection/>
    </xf>
    <xf numFmtId="0" fontId="48" fillId="15" borderId="0" xfId="0" applyFont="1" applyFill="1" applyAlignment="1">
      <alignment/>
    </xf>
    <xf numFmtId="193" fontId="47" fillId="15" borderId="0" xfId="0" applyNumberFormat="1" applyFont="1" applyFill="1" applyAlignment="1" applyProtection="1">
      <alignment horizontal="center"/>
      <protection/>
    </xf>
    <xf numFmtId="193" fontId="47" fillId="15" borderId="0" xfId="0" applyNumberFormat="1" applyFont="1" applyFill="1" applyAlignment="1" applyProtection="1">
      <alignment horizontal="center"/>
      <protection/>
    </xf>
    <xf numFmtId="0" fontId="48" fillId="15" borderId="0" xfId="0" applyFont="1" applyFill="1" applyAlignment="1" applyProtection="1">
      <alignment/>
      <protection/>
    </xf>
    <xf numFmtId="0" fontId="49" fillId="15" borderId="0" xfId="0" applyFont="1" applyFill="1" applyAlignment="1" applyProtection="1">
      <alignment/>
      <protection/>
    </xf>
    <xf numFmtId="0" fontId="50" fillId="15" borderId="11" xfId="0" applyFont="1" applyFill="1" applyBorder="1" applyAlignment="1" applyProtection="1">
      <alignment/>
      <protection/>
    </xf>
    <xf numFmtId="0" fontId="51" fillId="15" borderId="11" xfId="0" applyFont="1" applyFill="1" applyBorder="1" applyAlignment="1" applyProtection="1">
      <alignment horizontal="left"/>
      <protection/>
    </xf>
    <xf numFmtId="0" fontId="51" fillId="15" borderId="0" xfId="0" applyFont="1" applyFill="1" applyBorder="1" applyAlignment="1" applyProtection="1">
      <alignment horizontal="left"/>
      <protection/>
    </xf>
    <xf numFmtId="0" fontId="50" fillId="15" borderId="0" xfId="0" applyFont="1" applyFill="1" applyAlignment="1" applyProtection="1">
      <alignment/>
      <protection/>
    </xf>
    <xf numFmtId="0" fontId="49" fillId="15" borderId="12" xfId="0" applyFont="1" applyFill="1" applyBorder="1" applyAlignment="1" applyProtection="1">
      <alignment/>
      <protection/>
    </xf>
    <xf numFmtId="0" fontId="50" fillId="15" borderId="13" xfId="0" applyFont="1" applyFill="1" applyBorder="1" applyAlignment="1" applyProtection="1">
      <alignment/>
      <protection/>
    </xf>
    <xf numFmtId="0" fontId="48" fillId="15" borderId="11" xfId="0" applyFont="1" applyFill="1" applyBorder="1" applyAlignment="1" applyProtection="1">
      <alignment horizontal="left"/>
      <protection/>
    </xf>
    <xf numFmtId="0" fontId="48" fillId="15" borderId="0" xfId="0" applyFont="1" applyFill="1" applyBorder="1" applyAlignment="1" applyProtection="1">
      <alignment horizontal="left"/>
      <protection/>
    </xf>
    <xf numFmtId="0" fontId="48" fillId="15" borderId="0" xfId="0" applyFont="1" applyFill="1" applyAlignment="1" applyProtection="1">
      <alignment/>
      <protection/>
    </xf>
    <xf numFmtId="0" fontId="51" fillId="15" borderId="14" xfId="0" applyFont="1" applyFill="1" applyBorder="1" applyAlignment="1" applyProtection="1">
      <alignment horizontal="left"/>
      <protection/>
    </xf>
    <xf numFmtId="0" fontId="50" fillId="15" borderId="15" xfId="0" applyFont="1" applyFill="1" applyBorder="1" applyAlignment="1" applyProtection="1">
      <alignment horizontal="left"/>
      <protection/>
    </xf>
    <xf numFmtId="0" fontId="48" fillId="15" borderId="12" xfId="0" applyFont="1" applyFill="1" applyBorder="1" applyAlignment="1" applyProtection="1">
      <alignment/>
      <protection/>
    </xf>
    <xf numFmtId="0" fontId="48" fillId="15" borderId="0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 horizontal="left"/>
      <protection/>
    </xf>
    <xf numFmtId="0" fontId="50" fillId="15" borderId="15" xfId="0" applyFont="1" applyFill="1" applyBorder="1" applyAlignment="1" applyProtection="1">
      <alignment/>
      <protection/>
    </xf>
    <xf numFmtId="0" fontId="48" fillId="15" borderId="14" xfId="0" applyFont="1" applyFill="1" applyBorder="1" applyAlignment="1" applyProtection="1">
      <alignment horizontal="left"/>
      <protection/>
    </xf>
    <xf numFmtId="0" fontId="50" fillId="15" borderId="16" xfId="0" applyFont="1" applyFill="1" applyBorder="1" applyAlignment="1" applyProtection="1">
      <alignment horizontal="left"/>
      <protection/>
    </xf>
    <xf numFmtId="0" fontId="48" fillId="15" borderId="0" xfId="0" applyFont="1" applyFill="1" applyAlignment="1" applyProtection="1">
      <alignment horizontal="center"/>
      <protection/>
    </xf>
    <xf numFmtId="0" fontId="48" fillId="15" borderId="11" xfId="0" applyFont="1" applyFill="1" applyBorder="1" applyAlignment="1" applyProtection="1">
      <alignment/>
      <protection/>
    </xf>
    <xf numFmtId="0" fontId="50" fillId="15" borderId="0" xfId="0" applyFont="1" applyFill="1" applyBorder="1" applyAlignment="1" applyProtection="1">
      <alignment/>
      <protection/>
    </xf>
    <xf numFmtId="0" fontId="50" fillId="15" borderId="16" xfId="0" applyFont="1" applyFill="1" applyBorder="1" applyAlignment="1" applyProtection="1">
      <alignment/>
      <protection/>
    </xf>
    <xf numFmtId="0" fontId="48" fillId="15" borderId="15" xfId="0" applyFont="1" applyFill="1" applyBorder="1" applyAlignment="1" applyProtection="1">
      <alignment/>
      <protection/>
    </xf>
    <xf numFmtId="0" fontId="52" fillId="15" borderId="20" xfId="0" applyFont="1" applyFill="1" applyBorder="1" applyAlignment="1" applyProtection="1">
      <alignment horizontal="right"/>
      <protection/>
    </xf>
    <xf numFmtId="0" fontId="49" fillId="15" borderId="16" xfId="0" applyFont="1" applyFill="1" applyBorder="1" applyAlignment="1" applyProtection="1">
      <alignment horizontal="left"/>
      <protection/>
    </xf>
    <xf numFmtId="0" fontId="48" fillId="15" borderId="16" xfId="0" applyFont="1" applyFill="1" applyBorder="1" applyAlignment="1" applyProtection="1">
      <alignment/>
      <protection/>
    </xf>
    <xf numFmtId="0" fontId="50" fillId="15" borderId="11" xfId="0" applyFont="1" applyFill="1" applyBorder="1" applyAlignment="1" applyProtection="1">
      <alignment horizontal="left"/>
      <protection/>
    </xf>
    <xf numFmtId="0" fontId="48" fillId="15" borderId="16" xfId="0" applyFont="1" applyFill="1" applyBorder="1" applyAlignment="1" applyProtection="1">
      <alignment horizontal="left"/>
      <protection/>
    </xf>
    <xf numFmtId="0" fontId="51" fillId="15" borderId="15" xfId="0" applyFont="1" applyFill="1" applyBorder="1" applyAlignment="1" applyProtection="1">
      <alignment horizontal="left"/>
      <protection/>
    </xf>
    <xf numFmtId="0" fontId="49" fillId="15" borderId="11" xfId="0" applyFont="1" applyFill="1" applyBorder="1" applyAlignment="1" applyProtection="1">
      <alignment horizontal="left"/>
      <protection/>
    </xf>
    <xf numFmtId="0" fontId="49" fillId="15" borderId="0" xfId="0" applyFont="1" applyFill="1" applyBorder="1" applyAlignment="1" applyProtection="1">
      <alignment horizontal="left"/>
      <protection/>
    </xf>
    <xf numFmtId="0" fontId="49" fillId="15" borderId="14" xfId="0" applyFont="1" applyFill="1" applyBorder="1" applyAlignment="1" applyProtection="1">
      <alignment horizontal="left"/>
      <protection/>
    </xf>
    <xf numFmtId="0" fontId="52" fillId="15" borderId="12" xfId="0" applyFont="1" applyFill="1" applyBorder="1" applyAlignment="1" applyProtection="1">
      <alignment/>
      <protection/>
    </xf>
    <xf numFmtId="0" fontId="49" fillId="15" borderId="0" xfId="0" applyFont="1" applyFill="1" applyBorder="1" applyAlignment="1" applyProtection="1">
      <alignment/>
      <protection/>
    </xf>
    <xf numFmtId="0" fontId="48" fillId="15" borderId="0" xfId="0" applyFont="1" applyFill="1" applyBorder="1" applyAlignment="1" applyProtection="1">
      <alignment horizontal="right"/>
      <protection/>
    </xf>
    <xf numFmtId="0" fontId="52" fillId="15" borderId="0" xfId="0" applyFont="1" applyFill="1" applyAlignment="1" applyProtection="1">
      <alignment horizontal="right"/>
      <protection/>
    </xf>
    <xf numFmtId="0" fontId="48" fillId="15" borderId="0" xfId="0" applyFont="1" applyFill="1" applyAlignment="1" applyProtection="1">
      <alignment horizontal="right"/>
      <protection/>
    </xf>
    <xf numFmtId="0" fontId="52" fillId="15" borderId="0" xfId="0" applyFont="1" applyFill="1" applyBorder="1" applyAlignment="1" applyProtection="1">
      <alignment horizontal="right"/>
      <protection/>
    </xf>
    <xf numFmtId="0" fontId="44" fillId="21" borderId="18" xfId="0" applyFont="1" applyFill="1" applyBorder="1" applyAlignment="1">
      <alignment horizontal="center" vertical="center"/>
    </xf>
    <xf numFmtId="0" fontId="44" fillId="21" borderId="19" xfId="0" applyFont="1" applyFill="1" applyBorder="1" applyAlignment="1">
      <alignment horizontal="center" vertical="center"/>
    </xf>
    <xf numFmtId="0" fontId="30" fillId="24" borderId="10" xfId="0" applyFont="1" applyFill="1" applyBorder="1" applyAlignment="1" applyProtection="1">
      <alignment horizontal="right"/>
      <protection locked="0"/>
    </xf>
    <xf numFmtId="0" fontId="47" fillId="15" borderId="0" xfId="0" applyFont="1" applyFill="1" applyAlignment="1" applyProtection="1">
      <alignment horizontal="center" vertical="center"/>
      <protection/>
    </xf>
    <xf numFmtId="193" fontId="47" fillId="15" borderId="0" xfId="0" applyNumberFormat="1" applyFont="1" applyFill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vertical="center"/>
      <protection/>
    </xf>
    <xf numFmtId="0" fontId="49" fillId="15" borderId="0" xfId="0" applyFont="1" applyFill="1" applyAlignment="1" applyProtection="1">
      <alignment vertical="center"/>
      <protection/>
    </xf>
    <xf numFmtId="0" fontId="36" fillId="15" borderId="11" xfId="0" applyFont="1" applyFill="1" applyBorder="1" applyAlignment="1" applyProtection="1">
      <alignment horizontal="center" vertical="center"/>
      <protection/>
    </xf>
    <xf numFmtId="0" fontId="51" fillId="15" borderId="11" xfId="0" applyFont="1" applyFill="1" applyBorder="1" applyAlignment="1" applyProtection="1">
      <alignment horizontal="left" vertical="center"/>
      <protection/>
    </xf>
    <xf numFmtId="0" fontId="51" fillId="15" borderId="0" xfId="0" applyFont="1" applyFill="1" applyBorder="1" applyAlignment="1" applyProtection="1">
      <alignment horizontal="left" vertical="center"/>
      <protection/>
    </xf>
    <xf numFmtId="0" fontId="53" fillId="0" borderId="0" xfId="0" applyFont="1" applyAlignment="1">
      <alignment/>
    </xf>
    <xf numFmtId="0" fontId="36" fillId="15" borderId="0" xfId="0" applyFont="1" applyFill="1" applyAlignment="1" applyProtection="1">
      <alignment horizontal="center" vertical="center"/>
      <protection/>
    </xf>
    <xf numFmtId="0" fontId="49" fillId="15" borderId="12" xfId="0" applyFont="1" applyFill="1" applyBorder="1" applyAlignment="1" applyProtection="1">
      <alignment vertical="center"/>
      <protection/>
    </xf>
    <xf numFmtId="0" fontId="36" fillId="15" borderId="0" xfId="0" applyFont="1" applyFill="1" applyBorder="1" applyAlignment="1" applyProtection="1">
      <alignment horizontal="center" vertical="center"/>
      <protection/>
    </xf>
    <xf numFmtId="0" fontId="48" fillId="15" borderId="11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horizontal="center" vertical="center"/>
      <protection/>
    </xf>
    <xf numFmtId="0" fontId="51" fillId="15" borderId="14" xfId="0" applyFont="1" applyFill="1" applyBorder="1" applyAlignment="1" applyProtection="1">
      <alignment horizontal="left" vertical="center"/>
      <protection/>
    </xf>
    <xf numFmtId="0" fontId="51" fillId="15" borderId="15" xfId="0" applyFont="1" applyFill="1" applyBorder="1" applyAlignment="1" applyProtection="1">
      <alignment horizontal="center" vertical="center"/>
      <protection/>
    </xf>
    <xf numFmtId="0" fontId="48" fillId="15" borderId="12" xfId="0" applyFont="1" applyFill="1" applyBorder="1" applyAlignment="1" applyProtection="1">
      <alignment vertical="center"/>
      <protection/>
    </xf>
    <xf numFmtId="0" fontId="51" fillId="15" borderId="0" xfId="0" applyFont="1" applyFill="1" applyBorder="1" applyAlignment="1" applyProtection="1">
      <alignment horizontal="center" vertical="center"/>
      <protection/>
    </xf>
    <xf numFmtId="0" fontId="49" fillId="15" borderId="15" xfId="0" applyFont="1" applyFill="1" applyBorder="1" applyAlignment="1" applyProtection="1">
      <alignment horizontal="center" vertical="center"/>
      <protection/>
    </xf>
    <xf numFmtId="0" fontId="49" fillId="15" borderId="14" xfId="0" applyFont="1" applyFill="1" applyBorder="1" applyAlignment="1" applyProtection="1">
      <alignment horizontal="left" vertical="center"/>
      <protection/>
    </xf>
    <xf numFmtId="0" fontId="49" fillId="15" borderId="16" xfId="0" applyFont="1" applyFill="1" applyBorder="1" applyAlignment="1" applyProtection="1">
      <alignment horizontal="center" vertical="center"/>
      <protection/>
    </xf>
    <xf numFmtId="0" fontId="49" fillId="15" borderId="0" xfId="0" applyFont="1" applyFill="1" applyAlignment="1" applyProtection="1">
      <alignment horizontal="center" vertical="center"/>
      <protection/>
    </xf>
    <xf numFmtId="0" fontId="49" fillId="15" borderId="11" xfId="0" applyFont="1" applyFill="1" applyBorder="1" applyAlignment="1" applyProtection="1">
      <alignment horizontal="left" vertical="center"/>
      <protection/>
    </xf>
    <xf numFmtId="0" fontId="49" fillId="15" borderId="0" xfId="0" applyFont="1" applyFill="1" applyBorder="1" applyAlignment="1" applyProtection="1">
      <alignment horizontal="center" vertical="center"/>
      <protection/>
    </xf>
    <xf numFmtId="0" fontId="48" fillId="15" borderId="15" xfId="0" applyFont="1" applyFill="1" applyBorder="1" applyAlignment="1" applyProtection="1">
      <alignment horizontal="center" vertical="center"/>
      <protection/>
    </xf>
    <xf numFmtId="0" fontId="48" fillId="15" borderId="16" xfId="0" applyFont="1" applyFill="1" applyBorder="1" applyAlignment="1" applyProtection="1">
      <alignment horizontal="center" vertical="center"/>
      <protection/>
    </xf>
    <xf numFmtId="0" fontId="48" fillId="15" borderId="14" xfId="0" applyFont="1" applyFill="1" applyBorder="1" applyAlignment="1" applyProtection="1">
      <alignment horizontal="left" vertical="center"/>
      <protection/>
    </xf>
    <xf numFmtId="0" fontId="36" fillId="15" borderId="13" xfId="0" applyFont="1" applyFill="1" applyBorder="1" applyAlignment="1" applyProtection="1">
      <alignment horizontal="center" vertical="center"/>
      <protection/>
    </xf>
    <xf numFmtId="0" fontId="52" fillId="15" borderId="0" xfId="0" applyFont="1" applyFill="1" applyAlignment="1" applyProtection="1">
      <alignment horizontal="right" vertical="center"/>
      <protection/>
    </xf>
    <xf numFmtId="0" fontId="48" fillId="15" borderId="16" xfId="0" applyFont="1" applyFill="1" applyBorder="1" applyAlignment="1" applyProtection="1">
      <alignment vertical="center"/>
      <protection/>
    </xf>
    <xf numFmtId="0" fontId="49" fillId="15" borderId="0" xfId="0" applyFont="1" applyFill="1" applyBorder="1" applyAlignment="1" applyProtection="1">
      <alignment vertical="center"/>
      <protection/>
    </xf>
    <xf numFmtId="0" fontId="48" fillId="15" borderId="16" xfId="0" applyFont="1" applyFill="1" applyBorder="1" applyAlignment="1" applyProtection="1">
      <alignment horizontal="left" vertical="center"/>
      <protection/>
    </xf>
    <xf numFmtId="0" fontId="48" fillId="15" borderId="0" xfId="0" applyFont="1" applyFill="1" applyBorder="1" applyAlignment="1" applyProtection="1">
      <alignment vertical="center"/>
      <protection/>
    </xf>
    <xf numFmtId="0" fontId="52" fillId="15" borderId="0" xfId="0" applyFont="1" applyFill="1" applyBorder="1" applyAlignment="1" applyProtection="1">
      <alignment horizontal="right" vertical="center"/>
      <protection/>
    </xf>
    <xf numFmtId="0" fontId="52" fillId="15" borderId="0" xfId="0" applyFont="1" applyFill="1" applyBorder="1" applyAlignment="1" applyProtection="1">
      <alignment horizontal="center" vertical="center"/>
      <protection/>
    </xf>
    <xf numFmtId="0" fontId="48" fillId="15" borderId="0" xfId="0" applyFont="1" applyFill="1" applyAlignment="1" applyProtection="1">
      <alignment horizontal="right" vertical="center"/>
      <protection/>
    </xf>
    <xf numFmtId="0" fontId="35" fillId="15" borderId="0" xfId="0" applyFont="1" applyFill="1" applyAlignment="1" applyProtection="1">
      <alignment vertical="center"/>
      <protection/>
    </xf>
    <xf numFmtId="0" fontId="52" fillId="15" borderId="0" xfId="0" applyFont="1" applyFill="1" applyAlignment="1" applyProtection="1">
      <alignment horizontal="center" vertical="center"/>
      <protection/>
    </xf>
    <xf numFmtId="0" fontId="48" fillId="15" borderId="0" xfId="0" applyFont="1" applyFill="1" applyAlignment="1">
      <alignment vertical="center"/>
    </xf>
    <xf numFmtId="0" fontId="48" fillId="15" borderId="0" xfId="0" applyFont="1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horizontal="center" vertical="center"/>
    </xf>
    <xf numFmtId="0" fontId="47" fillId="15" borderId="0" xfId="0" applyFont="1" applyFill="1" applyAlignment="1">
      <alignment horizontal="center"/>
    </xf>
    <xf numFmtId="0" fontId="54" fillId="15" borderId="0" xfId="0" applyFont="1" applyFill="1" applyAlignment="1">
      <alignment/>
    </xf>
    <xf numFmtId="193" fontId="47" fillId="15" borderId="0" xfId="0" applyNumberFormat="1" applyFont="1" applyFill="1" applyAlignment="1" applyProtection="1">
      <alignment horizontal="center" vertical="center"/>
      <protection/>
    </xf>
    <xf numFmtId="0" fontId="36" fillId="15" borderId="11" xfId="0" applyFont="1" applyFill="1" applyBorder="1" applyAlignment="1" applyProtection="1">
      <alignment horizontal="center"/>
      <protection/>
    </xf>
    <xf numFmtId="0" fontId="36" fillId="15" borderId="0" xfId="0" applyFont="1" applyFill="1" applyBorder="1" applyAlignment="1" applyProtection="1">
      <alignment horizontal="center"/>
      <protection/>
    </xf>
    <xf numFmtId="0" fontId="37" fillId="15" borderId="15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6" fillId="15" borderId="13" xfId="0" applyFont="1" applyFill="1" applyBorder="1" applyAlignment="1" applyProtection="1">
      <alignment horizontal="center"/>
      <protection/>
    </xf>
    <xf numFmtId="0" fontId="48" fillId="15" borderId="14" xfId="0" applyFont="1" applyFill="1" applyBorder="1" applyAlignment="1" applyProtection="1">
      <alignment/>
      <protection/>
    </xf>
    <xf numFmtId="0" fontId="49" fillId="15" borderId="14" xfId="0" applyFont="1" applyFill="1" applyBorder="1" applyAlignment="1" applyProtection="1">
      <alignment/>
      <protection/>
    </xf>
    <xf numFmtId="0" fontId="49" fillId="15" borderId="11" xfId="0" applyFont="1" applyFill="1" applyBorder="1" applyAlignment="1" applyProtection="1">
      <alignment/>
      <protection/>
    </xf>
    <xf numFmtId="0" fontId="51" fillId="15" borderId="16" xfId="0" applyFont="1" applyFill="1" applyBorder="1" applyAlignment="1" applyProtection="1">
      <alignment horizontal="left"/>
      <protection/>
    </xf>
    <xf numFmtId="0" fontId="35" fillId="15" borderId="0" xfId="0" applyFont="1" applyFill="1" applyBorder="1" applyAlignment="1" applyProtection="1">
      <alignment/>
      <protection/>
    </xf>
    <xf numFmtId="0" fontId="35" fillId="15" borderId="0" xfId="0" applyFont="1" applyFill="1" applyAlignment="1" applyProtection="1">
      <alignment/>
      <protection/>
    </xf>
    <xf numFmtId="0" fontId="37" fillId="15" borderId="20" xfId="0" applyFont="1" applyFill="1" applyBorder="1" applyAlignment="1" applyProtection="1">
      <alignment horizontal="left"/>
      <protection/>
    </xf>
    <xf numFmtId="0" fontId="48" fillId="15" borderId="20" xfId="0" applyFont="1" applyFill="1" applyBorder="1" applyAlignment="1" applyProtection="1">
      <alignment/>
      <protection/>
    </xf>
    <xf numFmtId="0" fontId="51" fillId="15" borderId="20" xfId="0" applyFont="1" applyFill="1" applyBorder="1" applyAlignment="1" applyProtection="1">
      <alignment horizontal="left"/>
      <protection/>
    </xf>
    <xf numFmtId="0" fontId="45" fillId="10" borderId="10" xfId="0" applyFont="1" applyFill="1" applyBorder="1" applyAlignment="1">
      <alignment horizontal="center"/>
    </xf>
    <xf numFmtId="0" fontId="45" fillId="23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123825</xdr:rowOff>
    </xdr:from>
    <xdr:to>
      <xdr:col>8</xdr:col>
      <xdr:colOff>676275</xdr:colOff>
      <xdr:row>12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23825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0</xdr:row>
      <xdr:rowOff>9525</xdr:rowOff>
    </xdr:from>
    <xdr:to>
      <xdr:col>13</xdr:col>
      <xdr:colOff>276225</xdr:colOff>
      <xdr:row>10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753225" y="9525"/>
          <a:ext cx="1123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66</xdr:col>
      <xdr:colOff>123825</xdr:colOff>
      <xdr:row>69</xdr:row>
      <xdr:rowOff>133350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24925" cy="11306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104775</xdr:rowOff>
    </xdr:from>
    <xdr:to>
      <xdr:col>8</xdr:col>
      <xdr:colOff>676275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04775"/>
          <a:ext cx="1828800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0</xdr:row>
      <xdr:rowOff>28575</xdr:rowOff>
    </xdr:from>
    <xdr:to>
      <xdr:col>12</xdr:col>
      <xdr:colOff>1333500</xdr:colOff>
      <xdr:row>10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734300" y="28575"/>
          <a:ext cx="1038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47625</xdr:rowOff>
    </xdr:from>
    <xdr:to>
      <xdr:col>18</xdr:col>
      <xdr:colOff>304800</xdr:colOff>
      <xdr:row>12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877175" y="47625"/>
          <a:ext cx="14001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238125</xdr:colOff>
      <xdr:row>0</xdr:row>
      <xdr:rowOff>152400</xdr:rowOff>
    </xdr:from>
    <xdr:to>
      <xdr:col>8</xdr:col>
      <xdr:colOff>676275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48450" y="152400"/>
          <a:ext cx="18288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114300</xdr:colOff>
      <xdr:row>0</xdr:row>
      <xdr:rowOff>57150</xdr:rowOff>
    </xdr:from>
    <xdr:to>
      <xdr:col>14</xdr:col>
      <xdr:colOff>371475</xdr:colOff>
      <xdr:row>10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00950" y="57150"/>
          <a:ext cx="11430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tabSelected="1" view="pageBreakPreview" zoomScaleSheetLayoutView="100" workbookViewId="0" topLeftCell="A1">
      <selection activeCell="B94" sqref="B94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8" t="s">
        <v>92</v>
      </c>
      <c r="B2" s="78"/>
      <c r="C2" s="78"/>
      <c r="D2" s="78"/>
      <c r="E2" s="78"/>
      <c r="F2" s="78"/>
      <c r="G2" s="78"/>
      <c r="H2" s="78"/>
      <c r="I2" s="78"/>
      <c r="J2" s="6"/>
    </row>
    <row r="3" spans="1:10" ht="15.75">
      <c r="A3" s="7">
        <v>42238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9"/>
      <c r="B4" s="79"/>
      <c r="C4" s="79"/>
      <c r="D4" s="79"/>
      <c r="E4" s="79"/>
      <c r="F4" s="79"/>
      <c r="G4" s="79"/>
      <c r="H4" s="79"/>
      <c r="I4" s="79"/>
      <c r="J4" s="8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1">
        <v>5587</v>
      </c>
      <c r="B7" s="16" t="s">
        <v>93</v>
      </c>
      <c r="C7" s="17">
        <v>1</v>
      </c>
      <c r="D7" s="18" t="str">
        <f>Мл!K20</f>
        <v>Чмелев Родион</v>
      </c>
      <c r="E7" s="11"/>
      <c r="F7" s="11"/>
      <c r="G7" s="11"/>
      <c r="H7" s="11"/>
      <c r="I7" s="11"/>
      <c r="J7" s="11"/>
    </row>
    <row r="8" spans="1:10" ht="18">
      <c r="A8" s="81">
        <v>3468</v>
      </c>
      <c r="B8" s="16" t="s">
        <v>59</v>
      </c>
      <c r="C8" s="17">
        <v>2</v>
      </c>
      <c r="D8" s="18" t="str">
        <f>Мл!K31</f>
        <v>Семенов Константин</v>
      </c>
      <c r="E8" s="11"/>
      <c r="F8" s="11"/>
      <c r="G8" s="11"/>
      <c r="H8" s="11"/>
      <c r="I8" s="11"/>
      <c r="J8" s="11"/>
    </row>
    <row r="9" spans="1:10" ht="18">
      <c r="A9" s="81">
        <v>100</v>
      </c>
      <c r="B9" s="16" t="s">
        <v>94</v>
      </c>
      <c r="C9" s="17">
        <v>3</v>
      </c>
      <c r="D9" s="18" t="str">
        <f>Мл!M43</f>
        <v>Аббасов Рустамхон</v>
      </c>
      <c r="E9" s="11"/>
      <c r="F9" s="11"/>
      <c r="G9" s="11"/>
      <c r="H9" s="11"/>
      <c r="I9" s="11"/>
      <c r="J9" s="11"/>
    </row>
    <row r="10" spans="1:10" ht="18">
      <c r="A10" s="81">
        <v>350</v>
      </c>
      <c r="B10" s="16" t="s">
        <v>95</v>
      </c>
      <c r="C10" s="17">
        <v>4</v>
      </c>
      <c r="D10" s="18" t="str">
        <f>Мл!M51</f>
        <v>Максютов Азат</v>
      </c>
      <c r="E10" s="11"/>
      <c r="F10" s="11"/>
      <c r="G10" s="11"/>
      <c r="H10" s="11"/>
      <c r="I10" s="11"/>
      <c r="J10" s="11"/>
    </row>
    <row r="11" spans="1:10" ht="18">
      <c r="A11" s="81">
        <v>4423</v>
      </c>
      <c r="B11" s="16" t="s">
        <v>60</v>
      </c>
      <c r="C11" s="17">
        <v>5</v>
      </c>
      <c r="D11" s="18" t="str">
        <f>Мл!E55</f>
        <v>Коврижников Максим</v>
      </c>
      <c r="E11" s="11"/>
      <c r="F11" s="11"/>
      <c r="G11" s="11"/>
      <c r="H11" s="11"/>
      <c r="I11" s="11"/>
      <c r="J11" s="11"/>
    </row>
    <row r="12" spans="1:10" ht="18">
      <c r="A12" s="81">
        <v>4433</v>
      </c>
      <c r="B12" s="16" t="s">
        <v>61</v>
      </c>
      <c r="C12" s="17">
        <v>6</v>
      </c>
      <c r="D12" s="18" t="str">
        <f>Мл!E57</f>
        <v>Антонян Ваге</v>
      </c>
      <c r="E12" s="11"/>
      <c r="F12" s="11"/>
      <c r="G12" s="11"/>
      <c r="H12" s="11"/>
      <c r="I12" s="11"/>
      <c r="J12" s="11"/>
    </row>
    <row r="13" spans="1:10" ht="18">
      <c r="A13" s="81">
        <v>4422</v>
      </c>
      <c r="B13" s="16" t="s">
        <v>96</v>
      </c>
      <c r="C13" s="17">
        <v>7</v>
      </c>
      <c r="D13" s="18" t="str">
        <f>Мл!E60</f>
        <v>Грубов Виталий</v>
      </c>
      <c r="E13" s="11"/>
      <c r="F13" s="11"/>
      <c r="G13" s="11"/>
      <c r="H13" s="11"/>
      <c r="I13" s="11"/>
      <c r="J13" s="11"/>
    </row>
    <row r="14" spans="1:10" ht="18">
      <c r="A14" s="81">
        <v>1900</v>
      </c>
      <c r="B14" s="16" t="s">
        <v>64</v>
      </c>
      <c r="C14" s="17">
        <v>8</v>
      </c>
      <c r="D14" s="18" t="str">
        <f>Мл!E62</f>
        <v>Новокшонов Вячеслав</v>
      </c>
      <c r="E14" s="11"/>
      <c r="F14" s="11"/>
      <c r="G14" s="11"/>
      <c r="H14" s="11"/>
      <c r="I14" s="11"/>
      <c r="J14" s="11"/>
    </row>
    <row r="15" spans="1:10" ht="18">
      <c r="A15" s="81">
        <v>4063</v>
      </c>
      <c r="B15" s="16" t="s">
        <v>65</v>
      </c>
      <c r="C15" s="17">
        <v>9</v>
      </c>
      <c r="D15" s="18" t="str">
        <f>Мл!M57</f>
        <v>Валеев Рустам</v>
      </c>
      <c r="E15" s="11"/>
      <c r="F15" s="11"/>
      <c r="G15" s="11"/>
      <c r="H15" s="11"/>
      <c r="I15" s="11"/>
      <c r="J15" s="11"/>
    </row>
    <row r="16" spans="1:10" ht="18">
      <c r="A16" s="81">
        <v>3713</v>
      </c>
      <c r="B16" s="16" t="s">
        <v>97</v>
      </c>
      <c r="C16" s="17">
        <v>10</v>
      </c>
      <c r="D16" s="18" t="str">
        <f>Мл!M60</f>
        <v>Тодрамович Александр</v>
      </c>
      <c r="E16" s="11"/>
      <c r="F16" s="11"/>
      <c r="G16" s="11"/>
      <c r="H16" s="11"/>
      <c r="I16" s="11"/>
      <c r="J16" s="11"/>
    </row>
    <row r="17" spans="1:10" ht="18">
      <c r="A17" s="81">
        <v>2288</v>
      </c>
      <c r="B17" s="20" t="s">
        <v>66</v>
      </c>
      <c r="C17" s="17">
        <v>11</v>
      </c>
      <c r="D17" s="18" t="str">
        <f>Мл!M64</f>
        <v>Емельянов Александр</v>
      </c>
      <c r="E17" s="11"/>
      <c r="F17" s="11"/>
      <c r="G17" s="11"/>
      <c r="H17" s="11"/>
      <c r="I17" s="11"/>
      <c r="J17" s="11"/>
    </row>
    <row r="18" spans="1:10" ht="18">
      <c r="A18" s="81">
        <v>336</v>
      </c>
      <c r="B18" s="16" t="s">
        <v>67</v>
      </c>
      <c r="C18" s="17">
        <v>12</v>
      </c>
      <c r="D18" s="18" t="str">
        <f>Мл!M66</f>
        <v>Лютый Олег</v>
      </c>
      <c r="E18" s="11"/>
      <c r="F18" s="11"/>
      <c r="G18" s="11"/>
      <c r="H18" s="11"/>
      <c r="I18" s="11"/>
      <c r="J18" s="11"/>
    </row>
    <row r="19" spans="1:10" ht="18">
      <c r="A19" s="81">
        <v>981</v>
      </c>
      <c r="B19" s="16" t="s">
        <v>68</v>
      </c>
      <c r="C19" s="17">
        <v>13</v>
      </c>
      <c r="D19" s="18" t="str">
        <f>Мл!G67</f>
        <v>Габдуллин Марс</v>
      </c>
      <c r="E19" s="11"/>
      <c r="F19" s="11"/>
      <c r="G19" s="11"/>
      <c r="H19" s="11"/>
      <c r="I19" s="11"/>
      <c r="J19" s="11"/>
    </row>
    <row r="20" spans="1:10" ht="18">
      <c r="A20" s="81">
        <v>2452</v>
      </c>
      <c r="B20" s="16" t="s">
        <v>98</v>
      </c>
      <c r="C20" s="17">
        <v>14</v>
      </c>
      <c r="D20" s="18" t="str">
        <f>Мл!G70</f>
        <v>Хуснутдинов Данияр</v>
      </c>
      <c r="E20" s="11"/>
      <c r="F20" s="11"/>
      <c r="G20" s="11"/>
      <c r="H20" s="11"/>
      <c r="I20" s="11"/>
      <c r="J20" s="11"/>
    </row>
    <row r="21" spans="1:10" ht="18">
      <c r="A21" s="81">
        <v>4264</v>
      </c>
      <c r="B21" s="16" t="s">
        <v>48</v>
      </c>
      <c r="C21" s="17">
        <v>15</v>
      </c>
      <c r="D21" s="18" t="str">
        <f>Мл!M69</f>
        <v>Хабиров Марс</v>
      </c>
      <c r="E21" s="11"/>
      <c r="F21" s="11"/>
      <c r="G21" s="11"/>
      <c r="H21" s="11"/>
      <c r="I21" s="11"/>
      <c r="J21" s="11"/>
    </row>
    <row r="22" spans="1:10" ht="18">
      <c r="A22" s="81"/>
      <c r="B22" s="16" t="s">
        <v>12</v>
      </c>
      <c r="C22" s="17">
        <v>16</v>
      </c>
      <c r="D22" s="18" t="str">
        <f>Мл!M71</f>
        <v>_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40" sqref="B140"/>
    </sheetView>
  </sheetViews>
  <sheetFormatPr defaultColWidth="9.00390625" defaultRowHeight="12.75"/>
  <cols>
    <col min="1" max="1" width="9.125" style="77" customWidth="1"/>
    <col min="2" max="2" width="5.75390625" style="77" customWidth="1"/>
    <col min="3" max="4" width="25.75390625" style="0" customWidth="1"/>
    <col min="5" max="5" width="5.75390625" style="0" customWidth="1"/>
  </cols>
  <sheetData>
    <row r="1" spans="1:5" ht="12.75">
      <c r="A1" s="67" t="s">
        <v>21</v>
      </c>
      <c r="B1" s="68" t="s">
        <v>22</v>
      </c>
      <c r="C1" s="69"/>
      <c r="D1" s="126" t="s">
        <v>23</v>
      </c>
      <c r="E1" s="127"/>
    </row>
    <row r="2" spans="1:5" ht="12.75">
      <c r="A2" s="71">
        <v>1</v>
      </c>
      <c r="B2" s="72">
        <f>1л!D6</f>
        <v>2721</v>
      </c>
      <c r="C2" s="73" t="str">
        <f>1л!E6</f>
        <v>Иванов Дмитрий</v>
      </c>
      <c r="D2" s="74" t="str">
        <f>1л!C37</f>
        <v>_</v>
      </c>
      <c r="E2" s="75">
        <f>1л!B37</f>
        <v>0</v>
      </c>
    </row>
    <row r="3" spans="1:5" ht="12.75">
      <c r="A3" s="71">
        <v>2</v>
      </c>
      <c r="B3" s="72">
        <f>1л!D10</f>
        <v>5211</v>
      </c>
      <c r="C3" s="73" t="str">
        <f>1л!E10</f>
        <v>Вежнин Валерий</v>
      </c>
      <c r="D3" s="74" t="str">
        <f>1л!C39</f>
        <v>Толкачев Иван</v>
      </c>
      <c r="E3" s="75">
        <f>1л!B39</f>
        <v>2784</v>
      </c>
    </row>
    <row r="4" spans="1:5" ht="12.75">
      <c r="A4" s="71">
        <v>3</v>
      </c>
      <c r="B4" s="72">
        <f>1л!D14</f>
        <v>2616</v>
      </c>
      <c r="C4" s="73" t="str">
        <f>1л!E14</f>
        <v>Ишметов Александр</v>
      </c>
      <c r="D4" s="74" t="str">
        <f>1л!C41</f>
        <v>Лончакова Юлия</v>
      </c>
      <c r="E4" s="75">
        <f>1л!B41</f>
        <v>4799</v>
      </c>
    </row>
    <row r="5" spans="1:5" ht="12.75">
      <c r="A5" s="71">
        <v>4</v>
      </c>
      <c r="B5" s="72">
        <f>1л!D18</f>
        <v>4264</v>
      </c>
      <c r="C5" s="73" t="str">
        <f>1л!E18</f>
        <v>Габдуллин Марс</v>
      </c>
      <c r="D5" s="74" t="str">
        <f>1л!C43</f>
        <v>Полушин Сергей</v>
      </c>
      <c r="E5" s="75">
        <f>1л!B43</f>
        <v>2305</v>
      </c>
    </row>
    <row r="6" spans="1:5" ht="12.75">
      <c r="A6" s="71">
        <v>5</v>
      </c>
      <c r="B6" s="72">
        <f>1л!D22</f>
        <v>1655</v>
      </c>
      <c r="C6" s="73" t="str">
        <f>1л!E22</f>
        <v>Барышев Сергей</v>
      </c>
      <c r="D6" s="74" t="str">
        <f>1л!C45</f>
        <v>Березкин Борис</v>
      </c>
      <c r="E6" s="75">
        <f>1л!B45</f>
        <v>6001</v>
      </c>
    </row>
    <row r="7" spans="1:5" ht="12.75">
      <c r="A7" s="71">
        <v>6</v>
      </c>
      <c r="B7" s="72">
        <f>1л!D26</f>
        <v>4465</v>
      </c>
      <c r="C7" s="73" t="str">
        <f>1л!E26</f>
        <v>Пехенько Кирилл</v>
      </c>
      <c r="D7" s="74" t="str">
        <f>1л!C47</f>
        <v>Петров Альберт</v>
      </c>
      <c r="E7" s="75">
        <f>1л!B47</f>
        <v>419</v>
      </c>
    </row>
    <row r="8" spans="1:5" ht="12.75">
      <c r="A8" s="71">
        <v>7</v>
      </c>
      <c r="B8" s="72">
        <f>1л!D30</f>
        <v>4407</v>
      </c>
      <c r="C8" s="73" t="str">
        <f>1л!E30</f>
        <v>Кузьмин Александр</v>
      </c>
      <c r="D8" s="74" t="str">
        <f>1л!C49</f>
        <v>Хуснутдинов Радмир</v>
      </c>
      <c r="E8" s="75">
        <f>1л!B49</f>
        <v>4656</v>
      </c>
    </row>
    <row r="9" spans="1:5" ht="12.75">
      <c r="A9" s="71">
        <v>8</v>
      </c>
      <c r="B9" s="72">
        <f>1л!D34</f>
        <v>4784</v>
      </c>
      <c r="C9" s="73" t="str">
        <f>1л!E34</f>
        <v>Шарафиева Ксения</v>
      </c>
      <c r="D9" s="74" t="str">
        <f>1л!C51</f>
        <v>Шакирова Арина</v>
      </c>
      <c r="E9" s="75">
        <f>1л!B51</f>
        <v>4429</v>
      </c>
    </row>
    <row r="10" spans="1:5" ht="12.75">
      <c r="A10" s="71">
        <v>9</v>
      </c>
      <c r="B10" s="72">
        <f>1л!F8</f>
        <v>2721</v>
      </c>
      <c r="C10" s="73" t="str">
        <f>1л!G8</f>
        <v>Иванов Дмитрий</v>
      </c>
      <c r="D10" s="74" t="str">
        <f>1л!E52</f>
        <v>Вежнин Валерий</v>
      </c>
      <c r="E10" s="75">
        <f>1л!D52</f>
        <v>5211</v>
      </c>
    </row>
    <row r="11" spans="1:5" ht="12.75">
      <c r="A11" s="71">
        <v>10</v>
      </c>
      <c r="B11" s="72">
        <f>1л!F16</f>
        <v>4264</v>
      </c>
      <c r="C11" s="73" t="str">
        <f>1л!G16</f>
        <v>Габдуллин Марс</v>
      </c>
      <c r="D11" s="74" t="str">
        <f>1л!E48</f>
        <v>Ишметов Александр</v>
      </c>
      <c r="E11" s="75">
        <f>1л!D48</f>
        <v>2616</v>
      </c>
    </row>
    <row r="12" spans="1:5" ht="12.75">
      <c r="A12" s="71">
        <v>11</v>
      </c>
      <c r="B12" s="72">
        <f>1л!F24</f>
        <v>1655</v>
      </c>
      <c r="C12" s="73" t="str">
        <f>1л!G24</f>
        <v>Барышев Сергей</v>
      </c>
      <c r="D12" s="74" t="str">
        <f>1л!E44</f>
        <v>Пехенько Кирилл</v>
      </c>
      <c r="E12" s="75">
        <f>1л!D44</f>
        <v>4465</v>
      </c>
    </row>
    <row r="13" spans="1:5" ht="12.75">
      <c r="A13" s="71">
        <v>12</v>
      </c>
      <c r="B13" s="72">
        <f>1л!F32</f>
        <v>4784</v>
      </c>
      <c r="C13" s="73" t="str">
        <f>1л!G32</f>
        <v>Шарафиева Ксения</v>
      </c>
      <c r="D13" s="74" t="str">
        <f>1л!E40</f>
        <v>Кузьмин Александр</v>
      </c>
      <c r="E13" s="75">
        <f>1л!D40</f>
        <v>4407</v>
      </c>
    </row>
    <row r="14" spans="1:5" ht="12.75">
      <c r="A14" s="71">
        <v>13</v>
      </c>
      <c r="B14" s="72">
        <f>1л!H12</f>
        <v>4264</v>
      </c>
      <c r="C14" s="73" t="str">
        <f>1л!I12</f>
        <v>Габдуллин Марс</v>
      </c>
      <c r="D14" s="74" t="str">
        <f>1л!I37</f>
        <v>Иванов Дмитрий</v>
      </c>
      <c r="E14" s="75">
        <f>1л!H37</f>
        <v>2721</v>
      </c>
    </row>
    <row r="15" spans="1:5" ht="12.75">
      <c r="A15" s="71">
        <v>14</v>
      </c>
      <c r="B15" s="72">
        <f>1л!H28</f>
        <v>1655</v>
      </c>
      <c r="C15" s="73" t="str">
        <f>1л!I28</f>
        <v>Барышев Сергей</v>
      </c>
      <c r="D15" s="74" t="str">
        <f>1л!I45</f>
        <v>Шарафиева Ксения</v>
      </c>
      <c r="E15" s="75">
        <f>1л!H45</f>
        <v>4784</v>
      </c>
    </row>
    <row r="16" spans="1:5" ht="12.75">
      <c r="A16" s="71">
        <v>15</v>
      </c>
      <c r="B16" s="72">
        <f>1л!J20</f>
        <v>4264</v>
      </c>
      <c r="C16" s="73" t="str">
        <f>1л!K20</f>
        <v>Габдуллин Марс</v>
      </c>
      <c r="D16" s="74" t="str">
        <f>1л!K31</f>
        <v>Барышев Сергей</v>
      </c>
      <c r="E16" s="75">
        <f>1л!J31</f>
        <v>1655</v>
      </c>
    </row>
    <row r="17" spans="1:5" ht="12.75">
      <c r="A17" s="71">
        <v>16</v>
      </c>
      <c r="B17" s="72">
        <f>1л!D38</f>
        <v>2784</v>
      </c>
      <c r="C17" s="73" t="str">
        <f>1л!E38</f>
        <v>Толкачев Иван</v>
      </c>
      <c r="D17" s="74" t="str">
        <f>1л!C64</f>
        <v>_</v>
      </c>
      <c r="E17" s="75">
        <f>1л!B64</f>
        <v>0</v>
      </c>
    </row>
    <row r="18" spans="1:5" ht="12.75">
      <c r="A18" s="71">
        <v>17</v>
      </c>
      <c r="B18" s="72">
        <f>1л!D42</f>
        <v>2305</v>
      </c>
      <c r="C18" s="73" t="str">
        <f>1л!E42</f>
        <v>Полушин Сергей</v>
      </c>
      <c r="D18" s="74" t="str">
        <f>1л!C66</f>
        <v>Лончакова Юлия</v>
      </c>
      <c r="E18" s="75">
        <f>1л!B66</f>
        <v>4799</v>
      </c>
    </row>
    <row r="19" spans="1:5" ht="12.75">
      <c r="A19" s="71">
        <v>18</v>
      </c>
      <c r="B19" s="72">
        <f>1л!D46</f>
        <v>419</v>
      </c>
      <c r="C19" s="73" t="str">
        <f>1л!E46</f>
        <v>Петров Альберт</v>
      </c>
      <c r="D19" s="74" t="str">
        <f>1л!C68</f>
        <v>Березкин Борис</v>
      </c>
      <c r="E19" s="75">
        <f>1л!B68</f>
        <v>6001</v>
      </c>
    </row>
    <row r="20" spans="1:5" ht="12.75">
      <c r="A20" s="71">
        <v>19</v>
      </c>
      <c r="B20" s="72">
        <f>1л!D50</f>
        <v>4429</v>
      </c>
      <c r="C20" s="73" t="str">
        <f>1л!E50</f>
        <v>Шакирова Арина</v>
      </c>
      <c r="D20" s="74" t="str">
        <f>1л!C70</f>
        <v>Хуснутдинов Радмир</v>
      </c>
      <c r="E20" s="75">
        <f>1л!B70</f>
        <v>4656</v>
      </c>
    </row>
    <row r="21" spans="1:5" ht="12.75">
      <c r="A21" s="71">
        <v>20</v>
      </c>
      <c r="B21" s="72">
        <f>1л!F39</f>
        <v>4407</v>
      </c>
      <c r="C21" s="73" t="str">
        <f>1л!G39</f>
        <v>Кузьмин Александр</v>
      </c>
      <c r="D21" s="74" t="str">
        <f>1л!I54</f>
        <v>Толкачев Иван</v>
      </c>
      <c r="E21" s="75">
        <f>1л!H54</f>
        <v>2784</v>
      </c>
    </row>
    <row r="22" spans="1:5" ht="12.75">
      <c r="A22" s="71">
        <v>21</v>
      </c>
      <c r="B22" s="72">
        <f>1л!F43</f>
        <v>4465</v>
      </c>
      <c r="C22" s="73" t="str">
        <f>1л!G43</f>
        <v>Пехенько Кирилл</v>
      </c>
      <c r="D22" s="74" t="str">
        <f>1л!I56</f>
        <v>Полушин Сергей</v>
      </c>
      <c r="E22" s="75">
        <f>1л!H56</f>
        <v>2305</v>
      </c>
    </row>
    <row r="23" spans="1:5" ht="12.75">
      <c r="A23" s="71">
        <v>22</v>
      </c>
      <c r="B23" s="72">
        <f>1л!F47</f>
        <v>419</v>
      </c>
      <c r="C23" s="73" t="str">
        <f>1л!G47</f>
        <v>Петров Альберт</v>
      </c>
      <c r="D23" s="74" t="str">
        <f>1л!I58</f>
        <v>Ишметов Александр</v>
      </c>
      <c r="E23" s="75">
        <f>1л!H58</f>
        <v>2616</v>
      </c>
    </row>
    <row r="24" spans="1:5" ht="12.75">
      <c r="A24" s="71">
        <v>23</v>
      </c>
      <c r="B24" s="72">
        <f>1л!F51</f>
        <v>5211</v>
      </c>
      <c r="C24" s="73" t="str">
        <f>1л!G51</f>
        <v>Вежнин Валерий</v>
      </c>
      <c r="D24" s="74" t="str">
        <f>1л!I60</f>
        <v>Шакирова Арина</v>
      </c>
      <c r="E24" s="75">
        <f>1л!H60</f>
        <v>4429</v>
      </c>
    </row>
    <row r="25" spans="1:5" ht="12.75">
      <c r="A25" s="71">
        <v>24</v>
      </c>
      <c r="B25" s="72">
        <f>1л!H41</f>
        <v>4465</v>
      </c>
      <c r="C25" s="73" t="str">
        <f>1л!I41</f>
        <v>Пехенько Кирилл</v>
      </c>
      <c r="D25" s="74" t="str">
        <f>1л!C59</f>
        <v>Кузьмин Александр</v>
      </c>
      <c r="E25" s="75">
        <f>1л!B59</f>
        <v>4407</v>
      </c>
    </row>
    <row r="26" spans="1:5" ht="12.75">
      <c r="A26" s="71">
        <v>25</v>
      </c>
      <c r="B26" s="72">
        <f>1л!H49</f>
        <v>5211</v>
      </c>
      <c r="C26" s="73" t="str">
        <f>1л!I49</f>
        <v>Вежнин Валерий</v>
      </c>
      <c r="D26" s="74" t="str">
        <f>1л!C61</f>
        <v>Петров Альберт</v>
      </c>
      <c r="E26" s="75">
        <f>1л!B61</f>
        <v>419</v>
      </c>
    </row>
    <row r="27" spans="1:5" ht="12.75">
      <c r="A27" s="71">
        <v>26</v>
      </c>
      <c r="B27" s="72">
        <f>1л!J39</f>
        <v>2721</v>
      </c>
      <c r="C27" s="73" t="str">
        <f>1л!K39</f>
        <v>Иванов Дмитрий</v>
      </c>
      <c r="D27" s="74" t="str">
        <f>1л!C54</f>
        <v>Пехенько Кирилл</v>
      </c>
      <c r="E27" s="75">
        <f>1л!B54</f>
        <v>4465</v>
      </c>
    </row>
    <row r="28" spans="1:5" ht="12.75">
      <c r="A28" s="71">
        <v>27</v>
      </c>
      <c r="B28" s="72">
        <f>1л!J47</f>
        <v>5211</v>
      </c>
      <c r="C28" s="73" t="str">
        <f>1л!K47</f>
        <v>Вежнин Валерий</v>
      </c>
      <c r="D28" s="74" t="str">
        <f>1л!C56</f>
        <v>Шарафиева Ксения</v>
      </c>
      <c r="E28" s="75">
        <f>1л!B56</f>
        <v>4784</v>
      </c>
    </row>
    <row r="29" spans="1:5" ht="12.75">
      <c r="A29" s="71">
        <v>28</v>
      </c>
      <c r="B29" s="72">
        <f>1л!L43</f>
        <v>5211</v>
      </c>
      <c r="C29" s="73" t="str">
        <f>1л!M43</f>
        <v>Вежнин Валерий</v>
      </c>
      <c r="D29" s="74" t="str">
        <f>1л!M51</f>
        <v>Иванов Дмитрий</v>
      </c>
      <c r="E29" s="75">
        <f>1л!L51</f>
        <v>2721</v>
      </c>
    </row>
    <row r="30" spans="1:5" ht="12.75">
      <c r="A30" s="71">
        <v>29</v>
      </c>
      <c r="B30" s="72">
        <f>1л!D55</f>
        <v>4465</v>
      </c>
      <c r="C30" s="73" t="str">
        <f>1л!E55</f>
        <v>Пехенько Кирилл</v>
      </c>
      <c r="D30" s="74" t="str">
        <f>1л!E57</f>
        <v>Шарафиева Ксения</v>
      </c>
      <c r="E30" s="75">
        <f>1л!D57</f>
        <v>4784</v>
      </c>
    </row>
    <row r="31" spans="1:5" ht="12.75">
      <c r="A31" s="71">
        <v>30</v>
      </c>
      <c r="B31" s="72">
        <f>1л!D60</f>
        <v>4407</v>
      </c>
      <c r="C31" s="73" t="str">
        <f>1л!E60</f>
        <v>Кузьмин Александр</v>
      </c>
      <c r="D31" s="74" t="str">
        <f>1л!E62</f>
        <v>Петров Альберт</v>
      </c>
      <c r="E31" s="75">
        <f>1л!D62</f>
        <v>419</v>
      </c>
    </row>
    <row r="32" spans="1:5" ht="12.75">
      <c r="A32" s="71">
        <v>31</v>
      </c>
      <c r="B32" s="72">
        <f>1л!J55</f>
        <v>2305</v>
      </c>
      <c r="C32" s="73" t="str">
        <f>1л!K55</f>
        <v>Полушин Сергей</v>
      </c>
      <c r="D32" s="74" t="str">
        <f>1л!K63</f>
        <v>Толкачев Иван</v>
      </c>
      <c r="E32" s="75">
        <f>1л!J63</f>
        <v>2784</v>
      </c>
    </row>
    <row r="33" spans="1:5" ht="12.75">
      <c r="A33" s="71">
        <v>32</v>
      </c>
      <c r="B33" s="72">
        <f>1л!J59</f>
        <v>2616</v>
      </c>
      <c r="C33" s="73" t="str">
        <f>1л!K59</f>
        <v>Ишметов Александр</v>
      </c>
      <c r="D33" s="74" t="str">
        <f>1л!K65</f>
        <v>Шакирова Арина</v>
      </c>
      <c r="E33" s="75">
        <f>1л!J65</f>
        <v>4429</v>
      </c>
    </row>
    <row r="34" spans="1:5" ht="12.75">
      <c r="A34" s="71">
        <v>33</v>
      </c>
      <c r="B34" s="72">
        <f>1л!L57</f>
        <v>2616</v>
      </c>
      <c r="C34" s="73" t="str">
        <f>1л!M57</f>
        <v>Ишметов Александр</v>
      </c>
      <c r="D34" s="74" t="str">
        <f>1л!M60</f>
        <v>Полушин Сергей</v>
      </c>
      <c r="E34" s="75">
        <f>1л!L60</f>
        <v>2305</v>
      </c>
    </row>
    <row r="35" spans="1:5" ht="12.75">
      <c r="A35" s="71">
        <v>34</v>
      </c>
      <c r="B35" s="72">
        <f>1л!L64</f>
        <v>2784</v>
      </c>
      <c r="C35" s="73" t="str">
        <f>1л!M64</f>
        <v>Толкачев Иван</v>
      </c>
      <c r="D35" s="74" t="str">
        <f>1л!M66</f>
        <v>Шакирова Арина</v>
      </c>
      <c r="E35" s="75">
        <f>1л!L66</f>
        <v>4429</v>
      </c>
    </row>
    <row r="36" spans="1:5" ht="12.75">
      <c r="A36" s="71">
        <v>35</v>
      </c>
      <c r="B36" s="72">
        <f>1л!D65</f>
        <v>4799</v>
      </c>
      <c r="C36" s="73" t="str">
        <f>1л!E65</f>
        <v>Лончакова Юлия</v>
      </c>
      <c r="D36" s="74" t="str">
        <f>1л!K68</f>
        <v>_</v>
      </c>
      <c r="E36" s="75">
        <f>1л!J68</f>
        <v>0</v>
      </c>
    </row>
    <row r="37" spans="1:5" ht="12.75">
      <c r="A37" s="71">
        <v>36</v>
      </c>
      <c r="B37" s="72">
        <f>1л!D69</f>
        <v>4656</v>
      </c>
      <c r="C37" s="73" t="str">
        <f>1л!E69</f>
        <v>Хуснутдинов Радмир</v>
      </c>
      <c r="D37" s="74" t="str">
        <f>1л!K70</f>
        <v>Березкин Борис</v>
      </c>
      <c r="E37" s="75">
        <f>1л!J70</f>
        <v>6001</v>
      </c>
    </row>
    <row r="38" spans="1:5" ht="12.75">
      <c r="A38" s="71">
        <v>37</v>
      </c>
      <c r="B38" s="72">
        <f>1л!F67</f>
        <v>4656</v>
      </c>
      <c r="C38" s="73" t="str">
        <f>1л!G67</f>
        <v>Хуснутдинов Радмир</v>
      </c>
      <c r="D38" s="74" t="str">
        <f>1л!G70</f>
        <v>Лончакова Юлия</v>
      </c>
      <c r="E38" s="75">
        <f>1л!F70</f>
        <v>4799</v>
      </c>
    </row>
    <row r="39" spans="1:5" ht="12.75">
      <c r="A39" s="71">
        <v>38</v>
      </c>
      <c r="B39" s="72">
        <f>1л!L69</f>
        <v>6001</v>
      </c>
      <c r="C39" s="73" t="str">
        <f>1л!M69</f>
        <v>Березкин Борис</v>
      </c>
      <c r="D39" s="74" t="str">
        <f>1л!M71</f>
        <v>_</v>
      </c>
      <c r="E39" s="75">
        <f>1л!L71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168" sqref="B168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8" t="s">
        <v>24</v>
      </c>
      <c r="B2" s="78"/>
      <c r="C2" s="78"/>
      <c r="D2" s="78"/>
      <c r="E2" s="78"/>
      <c r="F2" s="78"/>
      <c r="G2" s="78"/>
      <c r="H2" s="78"/>
      <c r="I2" s="78"/>
      <c r="J2" s="6"/>
    </row>
    <row r="3" spans="1:10" ht="15.75">
      <c r="A3" s="7">
        <v>42239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9"/>
      <c r="B4" s="79"/>
      <c r="C4" s="79"/>
      <c r="D4" s="79"/>
      <c r="E4" s="79"/>
      <c r="F4" s="79"/>
      <c r="G4" s="79"/>
      <c r="H4" s="79"/>
      <c r="I4" s="79"/>
      <c r="J4" s="8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1">
        <v>2616</v>
      </c>
      <c r="B7" s="16" t="s">
        <v>25</v>
      </c>
      <c r="C7" s="17">
        <v>1</v>
      </c>
      <c r="D7" s="18" t="str">
        <f>Лл!K20</f>
        <v>Ишметов Александр</v>
      </c>
      <c r="E7" s="11"/>
      <c r="F7" s="11"/>
      <c r="G7" s="11"/>
      <c r="H7" s="11"/>
      <c r="I7" s="11"/>
      <c r="J7" s="11"/>
    </row>
    <row r="8" spans="1:10" ht="18">
      <c r="A8" s="81">
        <v>6001</v>
      </c>
      <c r="B8" s="16" t="s">
        <v>26</v>
      </c>
      <c r="C8" s="17">
        <v>2</v>
      </c>
      <c r="D8" s="18" t="str">
        <f>Лл!K31</f>
        <v>Березкин Борис</v>
      </c>
      <c r="E8" s="11"/>
      <c r="F8" s="11"/>
      <c r="G8" s="11"/>
      <c r="H8" s="11"/>
      <c r="I8" s="11"/>
      <c r="J8" s="11"/>
    </row>
    <row r="9" spans="1:10" ht="18">
      <c r="A9" s="81">
        <v>5228</v>
      </c>
      <c r="B9" s="16" t="s">
        <v>27</v>
      </c>
      <c r="C9" s="17">
        <v>3</v>
      </c>
      <c r="D9" s="18" t="str">
        <f>Лл!M43</f>
        <v>Раянов Айрат</v>
      </c>
      <c r="E9" s="11"/>
      <c r="F9" s="11"/>
      <c r="G9" s="11"/>
      <c r="H9" s="11"/>
      <c r="I9" s="11"/>
      <c r="J9" s="11"/>
    </row>
    <row r="10" spans="1:10" ht="18">
      <c r="A10" s="81">
        <v>3726</v>
      </c>
      <c r="B10" s="16" t="s">
        <v>28</v>
      </c>
      <c r="C10" s="17">
        <v>4</v>
      </c>
      <c r="D10" s="18" t="str">
        <f>Лл!M51</f>
        <v>Сюндюков Эльдар</v>
      </c>
      <c r="E10" s="11"/>
      <c r="F10" s="11"/>
      <c r="G10" s="11"/>
      <c r="H10" s="11"/>
      <c r="I10" s="11"/>
      <c r="J10" s="11"/>
    </row>
    <row r="11" spans="1:10" ht="18">
      <c r="A11" s="81">
        <v>5532</v>
      </c>
      <c r="B11" s="20" t="s">
        <v>29</v>
      </c>
      <c r="C11" s="17">
        <v>5</v>
      </c>
      <c r="D11" s="18" t="str">
        <f>Лл!E55</f>
        <v>Осипов Роман</v>
      </c>
      <c r="E11" s="11"/>
      <c r="F11" s="11"/>
      <c r="G11" s="11"/>
      <c r="H11" s="11"/>
      <c r="I11" s="11"/>
      <c r="J11" s="11"/>
    </row>
    <row r="12" spans="1:10" ht="18">
      <c r="A12" s="81">
        <v>5234</v>
      </c>
      <c r="B12" s="16" t="s">
        <v>30</v>
      </c>
      <c r="C12" s="17">
        <v>6</v>
      </c>
      <c r="D12" s="18" t="str">
        <f>Лл!E57</f>
        <v>Туйгильдин Айнур</v>
      </c>
      <c r="E12" s="11"/>
      <c r="F12" s="11"/>
      <c r="G12" s="11"/>
      <c r="H12" s="11"/>
      <c r="I12" s="11"/>
      <c r="J12" s="11"/>
    </row>
    <row r="13" spans="1:10" ht="18">
      <c r="A13" s="81">
        <v>5932</v>
      </c>
      <c r="B13" s="16" t="s">
        <v>31</v>
      </c>
      <c r="C13" s="17">
        <v>7</v>
      </c>
      <c r="D13" s="18" t="str">
        <f>Лл!E60</f>
        <v>Гареева Лиана</v>
      </c>
      <c r="E13" s="11"/>
      <c r="F13" s="11"/>
      <c r="G13" s="11"/>
      <c r="H13" s="11"/>
      <c r="I13" s="11"/>
      <c r="J13" s="11"/>
    </row>
    <row r="14" spans="1:10" ht="18">
      <c r="A14" s="81">
        <v>5137</v>
      </c>
      <c r="B14" s="16" t="s">
        <v>32</v>
      </c>
      <c r="C14" s="17">
        <v>8</v>
      </c>
      <c r="D14" s="18" t="str">
        <f>Лл!E62</f>
        <v>Рушингин Дмитрий</v>
      </c>
      <c r="E14" s="11"/>
      <c r="F14" s="11"/>
      <c r="G14" s="11"/>
      <c r="H14" s="11"/>
      <c r="I14" s="11"/>
      <c r="J14" s="11"/>
    </row>
    <row r="15" spans="1:10" ht="18">
      <c r="A15" s="81">
        <v>5804</v>
      </c>
      <c r="B15" s="16" t="s">
        <v>33</v>
      </c>
      <c r="C15" s="17">
        <v>9</v>
      </c>
      <c r="D15" s="18" t="str">
        <f>Лл!M57</f>
        <v>Муллаянов Марат</v>
      </c>
      <c r="E15" s="11"/>
      <c r="F15" s="11"/>
      <c r="G15" s="11"/>
      <c r="H15" s="11"/>
      <c r="I15" s="11"/>
      <c r="J15" s="11"/>
    </row>
    <row r="16" spans="1:10" ht="18">
      <c r="A16" s="81">
        <v>5583</v>
      </c>
      <c r="B16" s="16" t="s">
        <v>34</v>
      </c>
      <c r="C16" s="17">
        <v>10</v>
      </c>
      <c r="D16" s="18" t="str">
        <f>Лл!M60</f>
        <v>Граф Анатолий</v>
      </c>
      <c r="E16" s="11"/>
      <c r="F16" s="11"/>
      <c r="G16" s="11"/>
      <c r="H16" s="11"/>
      <c r="I16" s="11"/>
      <c r="J16" s="11"/>
    </row>
    <row r="17" spans="1:10" ht="18">
      <c r="A17" s="81">
        <v>5996</v>
      </c>
      <c r="B17" s="16" t="s">
        <v>6</v>
      </c>
      <c r="C17" s="17">
        <v>11</v>
      </c>
      <c r="D17" s="18" t="str">
        <f>Лл!M64</f>
        <v>Петухова Надежда</v>
      </c>
      <c r="E17" s="11"/>
      <c r="F17" s="11"/>
      <c r="G17" s="11"/>
      <c r="H17" s="11"/>
      <c r="I17" s="11"/>
      <c r="J17" s="11"/>
    </row>
    <row r="18" spans="1:10" ht="18">
      <c r="A18" s="81">
        <v>5235</v>
      </c>
      <c r="B18" s="16" t="s">
        <v>35</v>
      </c>
      <c r="C18" s="17">
        <v>12</v>
      </c>
      <c r="D18" s="18" t="str">
        <f>Лл!M66</f>
        <v>Толкунов Вадим</v>
      </c>
      <c r="E18" s="11"/>
      <c r="F18" s="11"/>
      <c r="G18" s="11"/>
      <c r="H18" s="11"/>
      <c r="I18" s="11"/>
      <c r="J18" s="11"/>
    </row>
    <row r="19" spans="1:10" ht="18">
      <c r="A19" s="81">
        <v>5584</v>
      </c>
      <c r="B19" s="16" t="s">
        <v>9</v>
      </c>
      <c r="C19" s="17">
        <v>13</v>
      </c>
      <c r="D19" s="18" t="str">
        <f>Лл!G67</f>
        <v>Яметов Кирилл</v>
      </c>
      <c r="E19" s="11"/>
      <c r="F19" s="11"/>
      <c r="G19" s="11"/>
      <c r="H19" s="11"/>
      <c r="I19" s="11"/>
      <c r="J19" s="11"/>
    </row>
    <row r="20" spans="1:10" ht="18">
      <c r="A20" s="81"/>
      <c r="B20" s="16" t="s">
        <v>12</v>
      </c>
      <c r="C20" s="17">
        <v>14</v>
      </c>
      <c r="D20" s="18">
        <f>Лл!G70</f>
        <v>0</v>
      </c>
      <c r="E20" s="11"/>
      <c r="F20" s="11"/>
      <c r="G20" s="11"/>
      <c r="H20" s="11"/>
      <c r="I20" s="11"/>
      <c r="J20" s="11"/>
    </row>
    <row r="21" spans="1:10" ht="18">
      <c r="A21" s="81"/>
      <c r="B21" s="16" t="s">
        <v>12</v>
      </c>
      <c r="C21" s="17">
        <v>15</v>
      </c>
      <c r="D21" s="18">
        <f>Лл!M69</f>
        <v>0</v>
      </c>
      <c r="E21" s="11"/>
      <c r="F21" s="11"/>
      <c r="G21" s="11"/>
      <c r="H21" s="11"/>
      <c r="I21" s="11"/>
      <c r="J21" s="11"/>
    </row>
    <row r="22" spans="1:10" ht="18">
      <c r="A22" s="81"/>
      <c r="B22" s="16" t="s">
        <v>12</v>
      </c>
      <c r="C22" s="17">
        <v>16</v>
      </c>
      <c r="D22" s="18" t="str">
        <f>Лл!M71</f>
        <v>_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68" sqref="B168"/>
    </sheetView>
  </sheetViews>
  <sheetFormatPr defaultColWidth="9.00390625" defaultRowHeight="12.75"/>
  <cols>
    <col min="1" max="1" width="6.00390625" style="84" customWidth="1"/>
    <col min="2" max="2" width="3.75390625" style="84" customWidth="1"/>
    <col min="3" max="3" width="14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4.75390625" style="84" customWidth="1"/>
    <col min="8" max="8" width="3.75390625" style="84" customWidth="1"/>
    <col min="9" max="9" width="13.75390625" style="84" customWidth="1"/>
    <col min="10" max="10" width="3.75390625" style="84" customWidth="1"/>
    <col min="11" max="11" width="11.75390625" style="84" customWidth="1"/>
    <col min="12" max="12" width="3.75390625" style="84" customWidth="1"/>
    <col min="13" max="15" width="5.75390625" style="84" customWidth="1"/>
    <col min="16" max="16384" width="9.125" style="84" customWidth="1"/>
  </cols>
  <sheetData>
    <row r="1" spans="1:16" ht="15.75">
      <c r="A1" s="82" t="str">
        <f>СпЛл!A1</f>
        <v>Кубок Республики Башкортостан 2015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>
      <c r="A2" s="82" t="str">
        <f>СпЛл!A2</f>
        <v>33-й Этап КУРСКАЯ БИТВА. Любительская лига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.75">
      <c r="A3" s="85">
        <f>СпЛл!A3</f>
        <v>42239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88">
        <v>1</v>
      </c>
      <c r="B5" s="89">
        <f>СпЛл!A7</f>
        <v>2616</v>
      </c>
      <c r="C5" s="90" t="str">
        <f>СпЛл!B7</f>
        <v>Ишметов Александр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8"/>
      <c r="B6" s="92"/>
      <c r="C6" s="93">
        <v>1</v>
      </c>
      <c r="D6" s="94">
        <v>2616</v>
      </c>
      <c r="E6" s="95" t="s">
        <v>25</v>
      </c>
      <c r="F6" s="96"/>
      <c r="G6" s="87"/>
      <c r="H6" s="87"/>
      <c r="I6" s="97"/>
      <c r="J6" s="97"/>
      <c r="K6" s="87"/>
      <c r="L6" s="87"/>
      <c r="M6" s="87"/>
      <c r="N6" s="87"/>
      <c r="O6" s="87"/>
    </row>
    <row r="7" spans="1:15" ht="12.75">
      <c r="A7" s="88">
        <v>16</v>
      </c>
      <c r="B7" s="89">
        <f>СпЛл!A22</f>
        <v>0</v>
      </c>
      <c r="C7" s="98" t="str">
        <f>СпЛл!B22</f>
        <v>_</v>
      </c>
      <c r="D7" s="99"/>
      <c r="E7" s="100"/>
      <c r="F7" s="101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88"/>
      <c r="B8" s="92"/>
      <c r="C8" s="87"/>
      <c r="D8" s="92"/>
      <c r="E8" s="93">
        <v>9</v>
      </c>
      <c r="F8" s="94">
        <v>2616</v>
      </c>
      <c r="G8" s="95" t="s">
        <v>25</v>
      </c>
      <c r="H8" s="96"/>
      <c r="I8" s="87"/>
      <c r="J8" s="87"/>
      <c r="K8" s="87"/>
      <c r="L8" s="87"/>
      <c r="M8" s="87"/>
      <c r="N8" s="87"/>
      <c r="O8" s="87"/>
    </row>
    <row r="9" spans="1:15" ht="12.75">
      <c r="A9" s="88">
        <v>9</v>
      </c>
      <c r="B9" s="89">
        <f>СпЛл!A15</f>
        <v>5804</v>
      </c>
      <c r="C9" s="90" t="str">
        <f>СпЛл!B15</f>
        <v>Гареева Лиана</v>
      </c>
      <c r="D9" s="102"/>
      <c r="E9" s="100"/>
      <c r="F9" s="103"/>
      <c r="G9" s="100"/>
      <c r="H9" s="101"/>
      <c r="I9" s="87"/>
      <c r="J9" s="87"/>
      <c r="K9" s="87"/>
      <c r="L9" s="87"/>
      <c r="M9" s="87"/>
      <c r="N9" s="87"/>
      <c r="O9" s="87"/>
    </row>
    <row r="10" spans="1:15" ht="12.75">
      <c r="A10" s="88"/>
      <c r="B10" s="92"/>
      <c r="C10" s="93">
        <v>2</v>
      </c>
      <c r="D10" s="94">
        <v>5804</v>
      </c>
      <c r="E10" s="104" t="s">
        <v>33</v>
      </c>
      <c r="F10" s="105"/>
      <c r="G10" s="100"/>
      <c r="H10" s="101"/>
      <c r="I10" s="87"/>
      <c r="J10" s="87"/>
      <c r="K10" s="87"/>
      <c r="L10" s="87"/>
      <c r="M10" s="87"/>
      <c r="N10" s="87"/>
      <c r="O10" s="87"/>
    </row>
    <row r="11" spans="1:15" ht="12.75">
      <c r="A11" s="88">
        <v>8</v>
      </c>
      <c r="B11" s="89">
        <f>СпЛл!A14</f>
        <v>5137</v>
      </c>
      <c r="C11" s="98" t="str">
        <f>СпЛл!B14</f>
        <v>Граф Анатолий</v>
      </c>
      <c r="D11" s="99"/>
      <c r="E11" s="87"/>
      <c r="F11" s="92"/>
      <c r="G11" s="100"/>
      <c r="H11" s="101"/>
      <c r="I11" s="87"/>
      <c r="J11" s="87"/>
      <c r="K11" s="87"/>
      <c r="L11" s="87"/>
      <c r="M11" s="106"/>
      <c r="N11" s="87"/>
      <c r="O11" s="87"/>
    </row>
    <row r="12" spans="1:15" ht="12.75">
      <c r="A12" s="88"/>
      <c r="B12" s="92"/>
      <c r="C12" s="87"/>
      <c r="D12" s="92"/>
      <c r="E12" s="87"/>
      <c r="F12" s="92"/>
      <c r="G12" s="93">
        <v>13</v>
      </c>
      <c r="H12" s="94">
        <v>2616</v>
      </c>
      <c r="I12" s="95" t="s">
        <v>25</v>
      </c>
      <c r="J12" s="96"/>
      <c r="K12" s="87"/>
      <c r="L12" s="87"/>
      <c r="M12" s="106"/>
      <c r="N12" s="87"/>
      <c r="O12" s="87"/>
    </row>
    <row r="13" spans="1:15" ht="12.75">
      <c r="A13" s="88">
        <v>5</v>
      </c>
      <c r="B13" s="89">
        <f>СпЛл!A11</f>
        <v>5532</v>
      </c>
      <c r="C13" s="90" t="str">
        <f>СпЛл!B11</f>
        <v>Сюндюков Эльдар</v>
      </c>
      <c r="D13" s="102"/>
      <c r="E13" s="87"/>
      <c r="F13" s="92"/>
      <c r="G13" s="100"/>
      <c r="H13" s="103"/>
      <c r="I13" s="100"/>
      <c r="J13" s="101"/>
      <c r="K13" s="87"/>
      <c r="L13" s="87"/>
      <c r="M13" s="106"/>
      <c r="N13" s="87"/>
      <c r="O13" s="87"/>
    </row>
    <row r="14" spans="1:15" ht="12.75">
      <c r="A14" s="88"/>
      <c r="B14" s="92"/>
      <c r="C14" s="93">
        <v>3</v>
      </c>
      <c r="D14" s="94">
        <v>5532</v>
      </c>
      <c r="E14" s="107" t="s">
        <v>29</v>
      </c>
      <c r="F14" s="108"/>
      <c r="G14" s="100"/>
      <c r="H14" s="109"/>
      <c r="I14" s="100"/>
      <c r="J14" s="101"/>
      <c r="K14" s="87"/>
      <c r="L14" s="87"/>
      <c r="M14" s="106"/>
      <c r="N14" s="87"/>
      <c r="O14" s="87"/>
    </row>
    <row r="15" spans="1:15" ht="12.75">
      <c r="A15" s="88">
        <v>12</v>
      </c>
      <c r="B15" s="89">
        <f>СпЛл!A18</f>
        <v>5235</v>
      </c>
      <c r="C15" s="98" t="str">
        <f>СпЛл!B18</f>
        <v>Петухова Надежда</v>
      </c>
      <c r="D15" s="99"/>
      <c r="E15" s="100"/>
      <c r="F15" s="108"/>
      <c r="G15" s="100"/>
      <c r="H15" s="109"/>
      <c r="I15" s="100"/>
      <c r="J15" s="101"/>
      <c r="K15" s="87"/>
      <c r="L15" s="87"/>
      <c r="M15" s="106"/>
      <c r="N15" s="87"/>
      <c r="O15" s="87"/>
    </row>
    <row r="16" spans="1:15" ht="12.75">
      <c r="A16" s="88"/>
      <c r="B16" s="92"/>
      <c r="C16" s="87"/>
      <c r="D16" s="92"/>
      <c r="E16" s="93">
        <v>10</v>
      </c>
      <c r="F16" s="94">
        <v>3726</v>
      </c>
      <c r="G16" s="104" t="s">
        <v>28</v>
      </c>
      <c r="H16" s="105"/>
      <c r="I16" s="100"/>
      <c r="J16" s="101"/>
      <c r="K16" s="87"/>
      <c r="L16" s="87"/>
      <c r="M16" s="87"/>
      <c r="N16" s="87"/>
      <c r="O16" s="87"/>
    </row>
    <row r="17" spans="1:15" ht="12.75">
      <c r="A17" s="88">
        <v>13</v>
      </c>
      <c r="B17" s="89">
        <f>СпЛл!A19</f>
        <v>5584</v>
      </c>
      <c r="C17" s="90" t="str">
        <f>СпЛл!B19</f>
        <v>Яметов Кирилл</v>
      </c>
      <c r="D17" s="102"/>
      <c r="E17" s="100"/>
      <c r="F17" s="103"/>
      <c r="G17" s="87"/>
      <c r="H17" s="92"/>
      <c r="I17" s="100"/>
      <c r="J17" s="101"/>
      <c r="K17" s="87"/>
      <c r="L17" s="87"/>
      <c r="M17" s="87"/>
      <c r="N17" s="87"/>
      <c r="O17" s="87"/>
    </row>
    <row r="18" spans="1:15" ht="12.75">
      <c r="A18" s="88"/>
      <c r="B18" s="92"/>
      <c r="C18" s="93">
        <v>4</v>
      </c>
      <c r="D18" s="94">
        <v>3726</v>
      </c>
      <c r="E18" s="104" t="s">
        <v>28</v>
      </c>
      <c r="F18" s="105"/>
      <c r="G18" s="87"/>
      <c r="H18" s="92"/>
      <c r="I18" s="100"/>
      <c r="J18" s="101"/>
      <c r="K18" s="87"/>
      <c r="L18" s="87"/>
      <c r="M18" s="87"/>
      <c r="N18" s="87"/>
      <c r="O18" s="87"/>
    </row>
    <row r="19" spans="1:15" ht="12.75">
      <c r="A19" s="88">
        <v>4</v>
      </c>
      <c r="B19" s="89">
        <f>СпЛл!A10</f>
        <v>3726</v>
      </c>
      <c r="C19" s="98" t="str">
        <f>СпЛл!B10</f>
        <v>Осипов Роман</v>
      </c>
      <c r="D19" s="99"/>
      <c r="E19" s="87"/>
      <c r="F19" s="92"/>
      <c r="G19" s="87"/>
      <c r="H19" s="92"/>
      <c r="I19" s="100"/>
      <c r="J19" s="101"/>
      <c r="K19" s="87"/>
      <c r="L19" s="87"/>
      <c r="M19" s="87"/>
      <c r="N19" s="87"/>
      <c r="O19" s="87"/>
    </row>
    <row r="20" spans="1:15" ht="12.75">
      <c r="A20" s="88"/>
      <c r="B20" s="92"/>
      <c r="C20" s="87"/>
      <c r="D20" s="92"/>
      <c r="E20" s="87"/>
      <c r="F20" s="92"/>
      <c r="G20" s="87"/>
      <c r="H20" s="92"/>
      <c r="I20" s="93">
        <v>15</v>
      </c>
      <c r="J20" s="94">
        <v>2616</v>
      </c>
      <c r="K20" s="95" t="s">
        <v>25</v>
      </c>
      <c r="L20" s="95"/>
      <c r="M20" s="95"/>
      <c r="N20" s="95"/>
      <c r="O20" s="95"/>
    </row>
    <row r="21" spans="1:15" ht="12.75">
      <c r="A21" s="88">
        <v>3</v>
      </c>
      <c r="B21" s="89">
        <f>СпЛл!A9</f>
        <v>5228</v>
      </c>
      <c r="C21" s="90" t="str">
        <f>СпЛл!B9</f>
        <v>Раянов Айрат</v>
      </c>
      <c r="D21" s="102"/>
      <c r="E21" s="87"/>
      <c r="F21" s="92"/>
      <c r="G21" s="87"/>
      <c r="H21" s="92"/>
      <c r="I21" s="100"/>
      <c r="J21" s="110"/>
      <c r="K21" s="101"/>
      <c r="L21" s="101"/>
      <c r="M21" s="87"/>
      <c r="N21" s="111" t="s">
        <v>13</v>
      </c>
      <c r="O21" s="111"/>
    </row>
    <row r="22" spans="1:15" ht="12.75">
      <c r="A22" s="88"/>
      <c r="B22" s="92"/>
      <c r="C22" s="93">
        <v>5</v>
      </c>
      <c r="D22" s="94">
        <v>5228</v>
      </c>
      <c r="E22" s="95" t="s">
        <v>27</v>
      </c>
      <c r="F22" s="102"/>
      <c r="G22" s="87"/>
      <c r="H22" s="92"/>
      <c r="I22" s="100"/>
      <c r="J22" s="112"/>
      <c r="K22" s="101"/>
      <c r="L22" s="101"/>
      <c r="M22" s="87"/>
      <c r="N22" s="87"/>
      <c r="O22" s="87"/>
    </row>
    <row r="23" spans="1:15" ht="12.75">
      <c r="A23" s="88">
        <v>14</v>
      </c>
      <c r="B23" s="89">
        <f>СпЛл!A20</f>
        <v>0</v>
      </c>
      <c r="C23" s="98" t="str">
        <f>СпЛл!B20</f>
        <v>_</v>
      </c>
      <c r="D23" s="99"/>
      <c r="E23" s="100"/>
      <c r="F23" s="108"/>
      <c r="G23" s="87"/>
      <c r="H23" s="92"/>
      <c r="I23" s="100"/>
      <c r="J23" s="101"/>
      <c r="K23" s="101"/>
      <c r="L23" s="101"/>
      <c r="M23" s="87"/>
      <c r="N23" s="87"/>
      <c r="O23" s="87"/>
    </row>
    <row r="24" spans="1:15" ht="12.75">
      <c r="A24" s="88"/>
      <c r="B24" s="92"/>
      <c r="C24" s="87"/>
      <c r="D24" s="92"/>
      <c r="E24" s="93">
        <v>11</v>
      </c>
      <c r="F24" s="94">
        <v>5234</v>
      </c>
      <c r="G24" s="95" t="s">
        <v>30</v>
      </c>
      <c r="H24" s="102"/>
      <c r="I24" s="100"/>
      <c r="J24" s="101"/>
      <c r="K24" s="101"/>
      <c r="L24" s="101"/>
      <c r="M24" s="87"/>
      <c r="N24" s="87"/>
      <c r="O24" s="87"/>
    </row>
    <row r="25" spans="1:15" ht="12.75">
      <c r="A25" s="88">
        <v>11</v>
      </c>
      <c r="B25" s="89">
        <f>СпЛл!A17</f>
        <v>5996</v>
      </c>
      <c r="C25" s="90" t="str">
        <f>СпЛл!B17</f>
        <v>Толкунов Вадим</v>
      </c>
      <c r="D25" s="102"/>
      <c r="E25" s="100"/>
      <c r="F25" s="103"/>
      <c r="G25" s="100"/>
      <c r="H25" s="108"/>
      <c r="I25" s="100"/>
      <c r="J25" s="101"/>
      <c r="K25" s="101"/>
      <c r="L25" s="101"/>
      <c r="M25" s="87"/>
      <c r="N25" s="87"/>
      <c r="O25" s="87"/>
    </row>
    <row r="26" spans="1:15" ht="12.75">
      <c r="A26" s="88"/>
      <c r="B26" s="92"/>
      <c r="C26" s="93">
        <v>6</v>
      </c>
      <c r="D26" s="94">
        <v>5234</v>
      </c>
      <c r="E26" s="104" t="s">
        <v>30</v>
      </c>
      <c r="F26" s="105"/>
      <c r="G26" s="100"/>
      <c r="H26" s="108"/>
      <c r="I26" s="100"/>
      <c r="J26" s="101"/>
      <c r="K26" s="101"/>
      <c r="L26" s="101"/>
      <c r="M26" s="87"/>
      <c r="N26" s="87"/>
      <c r="O26" s="87"/>
    </row>
    <row r="27" spans="1:15" ht="12.75">
      <c r="A27" s="88">
        <v>6</v>
      </c>
      <c r="B27" s="89">
        <f>СпЛл!A12</f>
        <v>5234</v>
      </c>
      <c r="C27" s="98" t="str">
        <f>СпЛл!B12</f>
        <v>Туйгильдин Айнур</v>
      </c>
      <c r="D27" s="99"/>
      <c r="E27" s="87"/>
      <c r="F27" s="92"/>
      <c r="G27" s="100"/>
      <c r="H27" s="108"/>
      <c r="I27" s="100"/>
      <c r="J27" s="101"/>
      <c r="K27" s="101"/>
      <c r="L27" s="101"/>
      <c r="M27" s="87"/>
      <c r="N27" s="87"/>
      <c r="O27" s="87"/>
    </row>
    <row r="28" spans="1:15" ht="12.75">
      <c r="A28" s="88"/>
      <c r="B28" s="92"/>
      <c r="C28" s="87"/>
      <c r="D28" s="92"/>
      <c r="E28" s="87"/>
      <c r="F28" s="92"/>
      <c r="G28" s="93">
        <v>14</v>
      </c>
      <c r="H28" s="94">
        <v>6001</v>
      </c>
      <c r="I28" s="104" t="s">
        <v>26</v>
      </c>
      <c r="J28" s="96"/>
      <c r="K28" s="101"/>
      <c r="L28" s="101"/>
      <c r="M28" s="87"/>
      <c r="N28" s="87"/>
      <c r="O28" s="87"/>
    </row>
    <row r="29" spans="1:15" ht="12.75">
      <c r="A29" s="88">
        <v>7</v>
      </c>
      <c r="B29" s="89">
        <f>СпЛл!A13</f>
        <v>5932</v>
      </c>
      <c r="C29" s="90" t="str">
        <f>СпЛл!B13</f>
        <v>Муллаянов Марат</v>
      </c>
      <c r="D29" s="102"/>
      <c r="E29" s="87"/>
      <c r="F29" s="92"/>
      <c r="G29" s="100"/>
      <c r="H29" s="110"/>
      <c r="I29" s="87"/>
      <c r="J29" s="87"/>
      <c r="K29" s="101"/>
      <c r="L29" s="101"/>
      <c r="M29" s="87"/>
      <c r="N29" s="87"/>
      <c r="O29" s="87"/>
    </row>
    <row r="30" spans="1:15" ht="12.75">
      <c r="A30" s="88"/>
      <c r="B30" s="92"/>
      <c r="C30" s="93">
        <v>7</v>
      </c>
      <c r="D30" s="94">
        <v>5583</v>
      </c>
      <c r="E30" s="95" t="s">
        <v>34</v>
      </c>
      <c r="F30" s="102"/>
      <c r="G30" s="100"/>
      <c r="H30" s="113"/>
      <c r="I30" s="87"/>
      <c r="J30" s="87"/>
      <c r="K30" s="101"/>
      <c r="L30" s="101"/>
      <c r="M30" s="87"/>
      <c r="N30" s="87"/>
      <c r="O30" s="87"/>
    </row>
    <row r="31" spans="1:15" ht="12.75">
      <c r="A31" s="88">
        <v>10</v>
      </c>
      <c r="B31" s="89">
        <f>СпЛл!A16</f>
        <v>5583</v>
      </c>
      <c r="C31" s="98" t="str">
        <f>СпЛл!B16</f>
        <v>Рушингин Дмитрий</v>
      </c>
      <c r="D31" s="99"/>
      <c r="E31" s="100"/>
      <c r="F31" s="108"/>
      <c r="G31" s="100"/>
      <c r="H31" s="113"/>
      <c r="I31" s="88">
        <v>-15</v>
      </c>
      <c r="J31" s="114">
        <f>IF(J20=H12,H28,IF(J20=H28,H12,0))</f>
        <v>6001</v>
      </c>
      <c r="K31" s="90" t="str">
        <f>IF(K20=I12,I28,IF(K20=I28,I12,0))</f>
        <v>Березкин Борис</v>
      </c>
      <c r="L31" s="90"/>
      <c r="M31" s="107"/>
      <c r="N31" s="107"/>
      <c r="O31" s="107"/>
    </row>
    <row r="32" spans="1:15" ht="12.75">
      <c r="A32" s="88"/>
      <c r="B32" s="92"/>
      <c r="C32" s="87"/>
      <c r="D32" s="92"/>
      <c r="E32" s="93">
        <v>12</v>
      </c>
      <c r="F32" s="94">
        <v>6001</v>
      </c>
      <c r="G32" s="104" t="s">
        <v>26</v>
      </c>
      <c r="H32" s="115"/>
      <c r="I32" s="87"/>
      <c r="J32" s="87"/>
      <c r="K32" s="101"/>
      <c r="L32" s="101"/>
      <c r="M32" s="87"/>
      <c r="N32" s="111" t="s">
        <v>14</v>
      </c>
      <c r="O32" s="111"/>
    </row>
    <row r="33" spans="1:15" ht="12.75">
      <c r="A33" s="88">
        <v>15</v>
      </c>
      <c r="B33" s="89">
        <f>СпЛл!A21</f>
        <v>0</v>
      </c>
      <c r="C33" s="90" t="str">
        <f>СпЛл!B21</f>
        <v>_</v>
      </c>
      <c r="D33" s="102"/>
      <c r="E33" s="100"/>
      <c r="F33" s="110"/>
      <c r="G33" s="87"/>
      <c r="H33" s="87"/>
      <c r="I33" s="87"/>
      <c r="J33" s="87"/>
      <c r="K33" s="101"/>
      <c r="L33" s="101"/>
      <c r="M33" s="87"/>
      <c r="N33" s="87"/>
      <c r="O33" s="87"/>
    </row>
    <row r="34" spans="1:15" ht="12.75">
      <c r="A34" s="88"/>
      <c r="B34" s="92"/>
      <c r="C34" s="93">
        <v>8</v>
      </c>
      <c r="D34" s="94">
        <v>6001</v>
      </c>
      <c r="E34" s="104" t="s">
        <v>26</v>
      </c>
      <c r="F34" s="115"/>
      <c r="G34" s="87"/>
      <c r="H34" s="87"/>
      <c r="I34" s="87"/>
      <c r="J34" s="87"/>
      <c r="K34" s="101"/>
      <c r="L34" s="101"/>
      <c r="M34" s="87"/>
      <c r="N34" s="87"/>
      <c r="O34" s="87"/>
    </row>
    <row r="35" spans="1:15" ht="12.75">
      <c r="A35" s="88">
        <v>2</v>
      </c>
      <c r="B35" s="89">
        <f>СпЛл!A8</f>
        <v>6001</v>
      </c>
      <c r="C35" s="98" t="str">
        <f>СпЛл!B8</f>
        <v>Березкин Борис</v>
      </c>
      <c r="D35" s="116"/>
      <c r="E35" s="87"/>
      <c r="F35" s="87"/>
      <c r="G35" s="87"/>
      <c r="H35" s="87"/>
      <c r="I35" s="87"/>
      <c r="J35" s="87"/>
      <c r="K35" s="101"/>
      <c r="L35" s="101"/>
      <c r="M35" s="87"/>
      <c r="N35" s="87"/>
      <c r="O35" s="87"/>
    </row>
    <row r="36" spans="1:15" ht="12.75">
      <c r="A36" s="88"/>
      <c r="B36" s="88"/>
      <c r="C36" s="87"/>
      <c r="D36" s="87"/>
      <c r="E36" s="87"/>
      <c r="F36" s="87"/>
      <c r="G36" s="87"/>
      <c r="H36" s="87"/>
      <c r="I36" s="87"/>
      <c r="J36" s="87"/>
      <c r="K36" s="101"/>
      <c r="L36" s="101"/>
      <c r="M36" s="87"/>
      <c r="N36" s="87"/>
      <c r="O36" s="87"/>
    </row>
    <row r="37" spans="1:15" ht="12.75">
      <c r="A37" s="88">
        <v>-1</v>
      </c>
      <c r="B37" s="114">
        <f>IF(D6=B5,B7,IF(D6=B7,B5,0))</f>
        <v>0</v>
      </c>
      <c r="C37" s="90" t="str">
        <f>IF(E6=C5,C7,IF(E6=C7,C5,0))</f>
        <v>_</v>
      </c>
      <c r="D37" s="91"/>
      <c r="E37" s="87"/>
      <c r="F37" s="87"/>
      <c r="G37" s="88">
        <v>-13</v>
      </c>
      <c r="H37" s="114">
        <f>IF(H12=F8,F16,IF(H12=F16,F8,0))</f>
        <v>3726</v>
      </c>
      <c r="I37" s="90" t="str">
        <f>IF(I12=G8,G16,IF(I12=G16,G8,0))</f>
        <v>Осипов Роман</v>
      </c>
      <c r="J37" s="91"/>
      <c r="K37" s="87"/>
      <c r="L37" s="87"/>
      <c r="M37" s="87"/>
      <c r="N37" s="87"/>
      <c r="O37" s="87"/>
    </row>
    <row r="38" spans="1:15" ht="12.75">
      <c r="A38" s="88"/>
      <c r="B38" s="88"/>
      <c r="C38" s="93">
        <v>16</v>
      </c>
      <c r="D38" s="94">
        <v>5137</v>
      </c>
      <c r="E38" s="117" t="s">
        <v>32</v>
      </c>
      <c r="F38" s="118"/>
      <c r="G38" s="87"/>
      <c r="H38" s="87"/>
      <c r="I38" s="100"/>
      <c r="J38" s="101"/>
      <c r="K38" s="87"/>
      <c r="L38" s="87"/>
      <c r="M38" s="87"/>
      <c r="N38" s="87"/>
      <c r="O38" s="87"/>
    </row>
    <row r="39" spans="1:15" ht="12.75">
      <c r="A39" s="88">
        <v>-2</v>
      </c>
      <c r="B39" s="114">
        <f>IF(D10=B9,B11,IF(D10=B11,B9,0))</f>
        <v>5137</v>
      </c>
      <c r="C39" s="98" t="str">
        <f>IF(E10=C9,C11,IF(E10=C11,C9,0))</f>
        <v>Граф Анатолий</v>
      </c>
      <c r="D39" s="116"/>
      <c r="E39" s="93">
        <v>20</v>
      </c>
      <c r="F39" s="94">
        <v>5583</v>
      </c>
      <c r="G39" s="117" t="s">
        <v>34</v>
      </c>
      <c r="H39" s="118"/>
      <c r="I39" s="93">
        <v>26</v>
      </c>
      <c r="J39" s="94">
        <v>5228</v>
      </c>
      <c r="K39" s="117" t="s">
        <v>27</v>
      </c>
      <c r="L39" s="118"/>
      <c r="M39" s="87"/>
      <c r="N39" s="87"/>
      <c r="O39" s="87"/>
    </row>
    <row r="40" spans="1:15" ht="12.75">
      <c r="A40" s="88"/>
      <c r="B40" s="88"/>
      <c r="C40" s="88">
        <v>-12</v>
      </c>
      <c r="D40" s="114">
        <f>IF(F32=D30,D34,IF(F32=D34,D30,0))</f>
        <v>5583</v>
      </c>
      <c r="E40" s="98" t="str">
        <f>IF(G32=E30,E34,IF(G32=E34,E30,0))</f>
        <v>Рушингин Дмитрий</v>
      </c>
      <c r="F40" s="116"/>
      <c r="G40" s="100"/>
      <c r="H40" s="113"/>
      <c r="I40" s="100"/>
      <c r="J40" s="110"/>
      <c r="K40" s="100"/>
      <c r="L40" s="101"/>
      <c r="M40" s="87"/>
      <c r="N40" s="87"/>
      <c r="O40" s="87"/>
    </row>
    <row r="41" spans="1:15" ht="12.75">
      <c r="A41" s="88">
        <v>-3</v>
      </c>
      <c r="B41" s="114">
        <f>IF(D14=B13,B15,IF(D14=B15,B13,0))</f>
        <v>5235</v>
      </c>
      <c r="C41" s="90" t="str">
        <f>IF(E14=C13,C15,IF(E14=C15,C13,0))</f>
        <v>Петухова Надежда</v>
      </c>
      <c r="D41" s="91"/>
      <c r="E41" s="87"/>
      <c r="F41" s="87"/>
      <c r="G41" s="93">
        <v>24</v>
      </c>
      <c r="H41" s="94">
        <v>5228</v>
      </c>
      <c r="I41" s="119" t="s">
        <v>27</v>
      </c>
      <c r="J41" s="112"/>
      <c r="K41" s="100"/>
      <c r="L41" s="101"/>
      <c r="M41" s="87"/>
      <c r="N41" s="87"/>
      <c r="O41" s="87"/>
    </row>
    <row r="42" spans="1:15" ht="12.75">
      <c r="A42" s="88"/>
      <c r="B42" s="88"/>
      <c r="C42" s="93">
        <v>17</v>
      </c>
      <c r="D42" s="94">
        <v>5235</v>
      </c>
      <c r="E42" s="117" t="s">
        <v>35</v>
      </c>
      <c r="F42" s="118"/>
      <c r="G42" s="100"/>
      <c r="H42" s="101"/>
      <c r="I42" s="101"/>
      <c r="J42" s="101"/>
      <c r="K42" s="100"/>
      <c r="L42" s="101"/>
      <c r="M42" s="87"/>
      <c r="N42" s="87"/>
      <c r="O42" s="87"/>
    </row>
    <row r="43" spans="1:15" ht="12.75">
      <c r="A43" s="88">
        <v>-4</v>
      </c>
      <c r="B43" s="114">
        <f>IF(D18=B17,B19,IF(D18=B19,B17,0))</f>
        <v>5584</v>
      </c>
      <c r="C43" s="98" t="str">
        <f>IF(E18=C17,C19,IF(E18=C19,C17,0))</f>
        <v>Яметов Кирилл</v>
      </c>
      <c r="D43" s="116"/>
      <c r="E43" s="93">
        <v>21</v>
      </c>
      <c r="F43" s="94">
        <v>5228</v>
      </c>
      <c r="G43" s="119" t="s">
        <v>27</v>
      </c>
      <c r="H43" s="118"/>
      <c r="I43" s="101"/>
      <c r="J43" s="101"/>
      <c r="K43" s="93">
        <v>28</v>
      </c>
      <c r="L43" s="94">
        <v>5228</v>
      </c>
      <c r="M43" s="117" t="s">
        <v>27</v>
      </c>
      <c r="N43" s="107"/>
      <c r="O43" s="107"/>
    </row>
    <row r="44" spans="1:15" ht="12.75">
      <c r="A44" s="88"/>
      <c r="B44" s="88"/>
      <c r="C44" s="88">
        <v>-11</v>
      </c>
      <c r="D44" s="114">
        <f>IF(F24=D22,D26,IF(F24=D26,D22,0))</f>
        <v>5228</v>
      </c>
      <c r="E44" s="98" t="str">
        <f>IF(G24=E22,E26,IF(G24=E26,E22,0))</f>
        <v>Раянов Айрат</v>
      </c>
      <c r="F44" s="116"/>
      <c r="G44" s="87"/>
      <c r="H44" s="87"/>
      <c r="I44" s="101"/>
      <c r="J44" s="101"/>
      <c r="K44" s="100"/>
      <c r="L44" s="101"/>
      <c r="M44" s="87"/>
      <c r="N44" s="111" t="s">
        <v>15</v>
      </c>
      <c r="O44" s="111"/>
    </row>
    <row r="45" spans="1:15" ht="12.75">
      <c r="A45" s="88">
        <v>-5</v>
      </c>
      <c r="B45" s="114">
        <f>IF(D22=B21,B23,IF(D22=B23,B21,0))</f>
        <v>0</v>
      </c>
      <c r="C45" s="90" t="str">
        <f>IF(E22=C21,C23,IF(E22=C23,C21,0))</f>
        <v>_</v>
      </c>
      <c r="D45" s="91"/>
      <c r="E45" s="87"/>
      <c r="F45" s="87"/>
      <c r="G45" s="88">
        <v>-14</v>
      </c>
      <c r="H45" s="114">
        <f>IF(H28=F24,F32,IF(H28=F32,F24,0))</f>
        <v>5234</v>
      </c>
      <c r="I45" s="90" t="str">
        <f>IF(I28=G24,G32,IF(I28=G32,G24,0))</f>
        <v>Туйгильдин Айнур</v>
      </c>
      <c r="J45" s="91"/>
      <c r="K45" s="100"/>
      <c r="L45" s="101"/>
      <c r="M45" s="101"/>
      <c r="N45" s="87"/>
      <c r="O45" s="87"/>
    </row>
    <row r="46" spans="1:15" ht="12.75">
      <c r="A46" s="88"/>
      <c r="B46" s="88"/>
      <c r="C46" s="93">
        <v>18</v>
      </c>
      <c r="D46" s="94">
        <v>5996</v>
      </c>
      <c r="E46" s="117" t="s">
        <v>6</v>
      </c>
      <c r="F46" s="118"/>
      <c r="G46" s="87"/>
      <c r="H46" s="87"/>
      <c r="I46" s="120"/>
      <c r="J46" s="101"/>
      <c r="K46" s="100"/>
      <c r="L46" s="101"/>
      <c r="M46" s="101"/>
      <c r="N46" s="87"/>
      <c r="O46" s="87"/>
    </row>
    <row r="47" spans="1:15" ht="12.75">
      <c r="A47" s="88">
        <v>-6</v>
      </c>
      <c r="B47" s="114">
        <f>IF(D26=B25,B27,IF(D26=B27,B25,0))</f>
        <v>5996</v>
      </c>
      <c r="C47" s="98" t="str">
        <f>IF(E26=C25,C27,IF(E26=C27,C25,0))</f>
        <v>Толкунов Вадим</v>
      </c>
      <c r="D47" s="116"/>
      <c r="E47" s="93">
        <v>22</v>
      </c>
      <c r="F47" s="94">
        <v>5532</v>
      </c>
      <c r="G47" s="117" t="s">
        <v>29</v>
      </c>
      <c r="H47" s="118"/>
      <c r="I47" s="93">
        <v>27</v>
      </c>
      <c r="J47" s="94">
        <v>5532</v>
      </c>
      <c r="K47" s="119" t="s">
        <v>29</v>
      </c>
      <c r="L47" s="118"/>
      <c r="M47" s="101"/>
      <c r="N47" s="87"/>
      <c r="O47" s="87"/>
    </row>
    <row r="48" spans="1:15" ht="12.75">
      <c r="A48" s="88"/>
      <c r="B48" s="88"/>
      <c r="C48" s="88">
        <v>-10</v>
      </c>
      <c r="D48" s="114">
        <f>IF(F16=D14,D18,IF(F16=D18,D14,0))</f>
        <v>5532</v>
      </c>
      <c r="E48" s="98" t="str">
        <f>IF(G16=E14,E18,IF(G16=E18,E14,0))</f>
        <v>Сюндюков Эльдар</v>
      </c>
      <c r="F48" s="116"/>
      <c r="G48" s="100"/>
      <c r="H48" s="113"/>
      <c r="I48" s="100"/>
      <c r="J48" s="110"/>
      <c r="K48" s="87"/>
      <c r="L48" s="87"/>
      <c r="M48" s="101"/>
      <c r="N48" s="87"/>
      <c r="O48" s="87"/>
    </row>
    <row r="49" spans="1:15" ht="12.75">
      <c r="A49" s="88">
        <v>-7</v>
      </c>
      <c r="B49" s="114">
        <f>IF(D30=B29,B31,IF(D30=B31,B29,0))</f>
        <v>5932</v>
      </c>
      <c r="C49" s="90" t="str">
        <f>IF(E30=C29,C31,IF(E30=C31,C29,0))</f>
        <v>Муллаянов Марат</v>
      </c>
      <c r="D49" s="91"/>
      <c r="E49" s="87"/>
      <c r="F49" s="87"/>
      <c r="G49" s="93">
        <v>25</v>
      </c>
      <c r="H49" s="94">
        <v>5532</v>
      </c>
      <c r="I49" s="119" t="s">
        <v>29</v>
      </c>
      <c r="J49" s="112"/>
      <c r="K49" s="87"/>
      <c r="L49" s="87"/>
      <c r="M49" s="101"/>
      <c r="N49" s="87"/>
      <c r="O49" s="87"/>
    </row>
    <row r="50" spans="1:15" ht="12.75">
      <c r="A50" s="88"/>
      <c r="B50" s="88"/>
      <c r="C50" s="93">
        <v>19</v>
      </c>
      <c r="D50" s="94">
        <v>5932</v>
      </c>
      <c r="E50" s="117" t="s">
        <v>31</v>
      </c>
      <c r="F50" s="118"/>
      <c r="G50" s="100"/>
      <c r="H50" s="101"/>
      <c r="I50" s="101"/>
      <c r="J50" s="101"/>
      <c r="K50" s="87"/>
      <c r="L50" s="87"/>
      <c r="M50" s="101"/>
      <c r="N50" s="87"/>
      <c r="O50" s="87"/>
    </row>
    <row r="51" spans="1:15" ht="12.75">
      <c r="A51" s="88">
        <v>-8</v>
      </c>
      <c r="B51" s="114">
        <f>IF(D34=B33,B35,IF(D34=B35,B33,0))</f>
        <v>0</v>
      </c>
      <c r="C51" s="98" t="str">
        <f>IF(E34=C33,C35,IF(E34=C35,C33,0))</f>
        <v>_</v>
      </c>
      <c r="D51" s="116"/>
      <c r="E51" s="93">
        <v>23</v>
      </c>
      <c r="F51" s="94">
        <v>5804</v>
      </c>
      <c r="G51" s="119" t="s">
        <v>33</v>
      </c>
      <c r="H51" s="118"/>
      <c r="I51" s="101"/>
      <c r="J51" s="101"/>
      <c r="K51" s="88">
        <v>-28</v>
      </c>
      <c r="L51" s="114">
        <f>IF(L43=J39,J47,IF(L43=J47,J39,0))</f>
        <v>5532</v>
      </c>
      <c r="M51" s="90" t="str">
        <f>IF(M43=K39,K47,IF(M43=K47,K39,0))</f>
        <v>Сюндюков Эльдар</v>
      </c>
      <c r="N51" s="107"/>
      <c r="O51" s="107"/>
    </row>
    <row r="52" spans="1:15" ht="12.75">
      <c r="A52" s="88"/>
      <c r="B52" s="88"/>
      <c r="C52" s="121">
        <v>-9</v>
      </c>
      <c r="D52" s="114">
        <f>IF(F8=D6,D10,IF(F8=D10,D6,0))</f>
        <v>5804</v>
      </c>
      <c r="E52" s="98" t="str">
        <f>IF(G8=E6,E10,IF(G8=E10,E6,0))</f>
        <v>Гареева Лиана</v>
      </c>
      <c r="F52" s="116"/>
      <c r="G52" s="87"/>
      <c r="H52" s="87"/>
      <c r="I52" s="101"/>
      <c r="J52" s="101"/>
      <c r="K52" s="87"/>
      <c r="L52" s="87"/>
      <c r="M52" s="122"/>
      <c r="N52" s="111" t="s">
        <v>16</v>
      </c>
      <c r="O52" s="111"/>
    </row>
    <row r="53" spans="1:15" ht="12.75">
      <c r="A53" s="88"/>
      <c r="B53" s="8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88">
        <v>-26</v>
      </c>
      <c r="B54" s="114">
        <f>IF(J39=H37,H41,IF(J39=H41,H37,0))</f>
        <v>3726</v>
      </c>
      <c r="C54" s="90" t="str">
        <f>IF(K39=I37,I41,IF(K39=I41,I37,0))</f>
        <v>Осипов Роман</v>
      </c>
      <c r="D54" s="91"/>
      <c r="E54" s="87"/>
      <c r="F54" s="87"/>
      <c r="G54" s="88">
        <v>-20</v>
      </c>
      <c r="H54" s="114">
        <f>IF(F39=D38,D40,IF(F39=D40,D38,0))</f>
        <v>5137</v>
      </c>
      <c r="I54" s="90" t="str">
        <f>IF(G39=E38,E40,IF(G39=E40,E38,0))</f>
        <v>Граф Анатолий</v>
      </c>
      <c r="J54" s="91"/>
      <c r="K54" s="87"/>
      <c r="L54" s="87"/>
      <c r="M54" s="87"/>
      <c r="N54" s="87"/>
      <c r="O54" s="87"/>
    </row>
    <row r="55" spans="1:15" ht="12.75">
      <c r="A55" s="88"/>
      <c r="B55" s="92"/>
      <c r="C55" s="93">
        <v>29</v>
      </c>
      <c r="D55" s="94">
        <v>3726</v>
      </c>
      <c r="E55" s="95" t="s">
        <v>28</v>
      </c>
      <c r="F55" s="96"/>
      <c r="G55" s="88"/>
      <c r="H55" s="88"/>
      <c r="I55" s="93">
        <v>31</v>
      </c>
      <c r="J55" s="94">
        <v>5137</v>
      </c>
      <c r="K55" s="95" t="s">
        <v>32</v>
      </c>
      <c r="L55" s="96"/>
      <c r="M55" s="87"/>
      <c r="N55" s="87"/>
      <c r="O55" s="87"/>
    </row>
    <row r="56" spans="1:15" ht="12.75">
      <c r="A56" s="88">
        <v>-27</v>
      </c>
      <c r="B56" s="114">
        <f>IF(J47=H45,H49,IF(J47=H49,H45,0))</f>
        <v>5234</v>
      </c>
      <c r="C56" s="98" t="str">
        <f>IF(K47=I45,I49,IF(K47=I49,I45,0))</f>
        <v>Туйгильдин Айнур</v>
      </c>
      <c r="D56" s="116"/>
      <c r="E56" s="123" t="s">
        <v>17</v>
      </c>
      <c r="F56" s="123"/>
      <c r="G56" s="88">
        <v>-21</v>
      </c>
      <c r="H56" s="114">
        <f>IF(F43=D42,D44,IF(F43=D44,D42,0))</f>
        <v>5235</v>
      </c>
      <c r="I56" s="98" t="str">
        <f>IF(G43=E42,E44,IF(G43=E44,E42,0))</f>
        <v>Петухова Надежда</v>
      </c>
      <c r="J56" s="116"/>
      <c r="K56" s="100"/>
      <c r="L56" s="101"/>
      <c r="M56" s="101"/>
      <c r="N56" s="87"/>
      <c r="O56" s="87"/>
    </row>
    <row r="57" spans="1:15" ht="12.75">
      <c r="A57" s="88"/>
      <c r="B57" s="88"/>
      <c r="C57" s="88">
        <v>-29</v>
      </c>
      <c r="D57" s="114">
        <f>IF(D55=B54,B56,IF(D55=B56,B54,0))</f>
        <v>5234</v>
      </c>
      <c r="E57" s="90" t="str">
        <f>IF(E55=C54,C56,IF(E55=C56,C54,0))</f>
        <v>Туйгильдин Айнур</v>
      </c>
      <c r="F57" s="91"/>
      <c r="G57" s="88"/>
      <c r="H57" s="88"/>
      <c r="I57" s="87"/>
      <c r="J57" s="87"/>
      <c r="K57" s="93">
        <v>33</v>
      </c>
      <c r="L57" s="94">
        <v>5932</v>
      </c>
      <c r="M57" s="95" t="s">
        <v>31</v>
      </c>
      <c r="N57" s="107"/>
      <c r="O57" s="107"/>
    </row>
    <row r="58" spans="1:15" ht="12.75">
      <c r="A58" s="88"/>
      <c r="B58" s="88"/>
      <c r="C58" s="87"/>
      <c r="D58" s="87"/>
      <c r="E58" s="123" t="s">
        <v>19</v>
      </c>
      <c r="F58" s="123"/>
      <c r="G58" s="88">
        <v>-22</v>
      </c>
      <c r="H58" s="114">
        <f>IF(F47=D46,D48,IF(F47=D48,D46,0))</f>
        <v>5996</v>
      </c>
      <c r="I58" s="90" t="str">
        <f>IF(G47=E46,E48,IF(G47=E48,E46,0))</f>
        <v>Толкунов Вадим</v>
      </c>
      <c r="J58" s="91"/>
      <c r="K58" s="100"/>
      <c r="L58" s="101"/>
      <c r="M58" s="87"/>
      <c r="N58" s="111" t="s">
        <v>36</v>
      </c>
      <c r="O58" s="111"/>
    </row>
    <row r="59" spans="1:15" ht="12.75">
      <c r="A59" s="88">
        <v>-24</v>
      </c>
      <c r="B59" s="114">
        <f>IF(H41=F39,F43,IF(H41=F43,F39,0))</f>
        <v>5583</v>
      </c>
      <c r="C59" s="90" t="str">
        <f>IF(I41=G39,G43,IF(I41=G43,G39,0))</f>
        <v>Рушингин Дмитрий</v>
      </c>
      <c r="D59" s="91"/>
      <c r="E59" s="87"/>
      <c r="F59" s="87"/>
      <c r="G59" s="88"/>
      <c r="H59" s="88"/>
      <c r="I59" s="93">
        <v>32</v>
      </c>
      <c r="J59" s="94">
        <v>5932</v>
      </c>
      <c r="K59" s="104" t="s">
        <v>31</v>
      </c>
      <c r="L59" s="96"/>
      <c r="M59" s="124"/>
      <c r="N59" s="87"/>
      <c r="O59" s="87"/>
    </row>
    <row r="60" spans="1:15" ht="12.75">
      <c r="A60" s="88"/>
      <c r="B60" s="88"/>
      <c r="C60" s="93">
        <v>30</v>
      </c>
      <c r="D60" s="94">
        <v>5804</v>
      </c>
      <c r="E60" s="95" t="s">
        <v>33</v>
      </c>
      <c r="F60" s="96"/>
      <c r="G60" s="88">
        <v>-23</v>
      </c>
      <c r="H60" s="114">
        <f>IF(F51=D50,D52,IF(F51=D52,D50,0))</f>
        <v>5932</v>
      </c>
      <c r="I60" s="98" t="str">
        <f>IF(G51=E50,E52,IF(G51=E52,E50,0))</f>
        <v>Муллаянов Марат</v>
      </c>
      <c r="J60" s="116"/>
      <c r="K60" s="88">
        <v>-33</v>
      </c>
      <c r="L60" s="114">
        <f>IF(L57=J55,J59,IF(L57=J59,J55,0))</f>
        <v>5137</v>
      </c>
      <c r="M60" s="90" t="str">
        <f>IF(M57=K55,K59,IF(M57=K59,K55,0))</f>
        <v>Граф Анатолий</v>
      </c>
      <c r="N60" s="107"/>
      <c r="O60" s="107"/>
    </row>
    <row r="61" spans="1:15" ht="12.75">
      <c r="A61" s="88">
        <v>-25</v>
      </c>
      <c r="B61" s="114">
        <f>IF(H49=F47,F51,IF(H49=F51,F47,0))</f>
        <v>5804</v>
      </c>
      <c r="C61" s="98" t="str">
        <f>IF(I49=G47,G51,IF(I49=G51,G47,0))</f>
        <v>Гареева Лиана</v>
      </c>
      <c r="D61" s="116"/>
      <c r="E61" s="123" t="s">
        <v>18</v>
      </c>
      <c r="F61" s="123"/>
      <c r="G61" s="87"/>
      <c r="H61" s="87"/>
      <c r="I61" s="87"/>
      <c r="J61" s="87"/>
      <c r="K61" s="87"/>
      <c r="L61" s="87"/>
      <c r="M61" s="87"/>
      <c r="N61" s="111" t="s">
        <v>37</v>
      </c>
      <c r="O61" s="111"/>
    </row>
    <row r="62" spans="1:15" ht="12.75">
      <c r="A62" s="88"/>
      <c r="B62" s="88"/>
      <c r="C62" s="88">
        <v>-30</v>
      </c>
      <c r="D62" s="114">
        <f>IF(D60=B59,B61,IF(D60=B61,B59,0))</f>
        <v>5583</v>
      </c>
      <c r="E62" s="90" t="str">
        <f>IF(E60=C59,C61,IF(E60=C61,C59,0))</f>
        <v>Рушингин Дмитрий</v>
      </c>
      <c r="F62" s="91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2.75">
      <c r="A63" s="88"/>
      <c r="B63" s="88"/>
      <c r="C63" s="87"/>
      <c r="D63" s="87"/>
      <c r="E63" s="123" t="s">
        <v>20</v>
      </c>
      <c r="F63" s="123"/>
      <c r="G63" s="87"/>
      <c r="H63" s="87"/>
      <c r="I63" s="88">
        <v>-31</v>
      </c>
      <c r="J63" s="114">
        <f>IF(J55=H54,H56,IF(J55=H56,H54,0))</f>
        <v>5235</v>
      </c>
      <c r="K63" s="90" t="str">
        <f>IF(K55=I54,I56,IF(K55=I56,I54,0))</f>
        <v>Петухова Надежда</v>
      </c>
      <c r="L63" s="91"/>
      <c r="M63" s="87"/>
      <c r="N63" s="87"/>
      <c r="O63" s="87"/>
    </row>
    <row r="64" spans="1:15" ht="12.75">
      <c r="A64" s="88">
        <v>-16</v>
      </c>
      <c r="B64" s="114">
        <f>IF(D38=B37,B39,IF(D38=B39,B37,0))</f>
        <v>0</v>
      </c>
      <c r="C64" s="90" t="str">
        <f>IF(E38=C37,C39,IF(E38=C39,C37,0))</f>
        <v>_</v>
      </c>
      <c r="D64" s="91"/>
      <c r="E64" s="87"/>
      <c r="F64" s="87"/>
      <c r="G64" s="87"/>
      <c r="H64" s="87"/>
      <c r="I64" s="87"/>
      <c r="J64" s="87"/>
      <c r="K64" s="93">
        <v>34</v>
      </c>
      <c r="L64" s="94">
        <v>5235</v>
      </c>
      <c r="M64" s="95" t="s">
        <v>35</v>
      </c>
      <c r="N64" s="107"/>
      <c r="O64" s="107"/>
    </row>
    <row r="65" spans="1:15" ht="12.75">
      <c r="A65" s="88"/>
      <c r="B65" s="88"/>
      <c r="C65" s="93">
        <v>35</v>
      </c>
      <c r="D65" s="94">
        <v>5584</v>
      </c>
      <c r="E65" s="95" t="s">
        <v>9</v>
      </c>
      <c r="F65" s="96"/>
      <c r="G65" s="87"/>
      <c r="H65" s="87"/>
      <c r="I65" s="88">
        <v>-32</v>
      </c>
      <c r="J65" s="114">
        <f>IF(J59=H58,H60,IF(J59=H60,H58,0))</f>
        <v>5996</v>
      </c>
      <c r="K65" s="98" t="str">
        <f>IF(K59=I58,I60,IF(K59=I60,I58,0))</f>
        <v>Толкунов Вадим</v>
      </c>
      <c r="L65" s="91"/>
      <c r="M65" s="87"/>
      <c r="N65" s="111" t="s">
        <v>38</v>
      </c>
      <c r="O65" s="111"/>
    </row>
    <row r="66" spans="1:15" ht="12.75">
      <c r="A66" s="88">
        <v>-17</v>
      </c>
      <c r="B66" s="114">
        <f>IF(D42=B41,B43,IF(D42=B43,B41,0))</f>
        <v>5584</v>
      </c>
      <c r="C66" s="98" t="str">
        <f>IF(E42=C41,C43,IF(E42=C43,C41,0))</f>
        <v>Яметов Кирилл</v>
      </c>
      <c r="D66" s="116"/>
      <c r="E66" s="100"/>
      <c r="F66" s="101"/>
      <c r="G66" s="101"/>
      <c r="H66" s="101"/>
      <c r="I66" s="88"/>
      <c r="J66" s="88"/>
      <c r="K66" s="88">
        <v>-34</v>
      </c>
      <c r="L66" s="114">
        <f>IF(L64=J63,J65,IF(L64=J65,J63,0))</f>
        <v>5996</v>
      </c>
      <c r="M66" s="90" t="str">
        <f>IF(M64=K63,K65,IF(M64=K65,K63,0))</f>
        <v>Толкунов Вадим</v>
      </c>
      <c r="N66" s="107"/>
      <c r="O66" s="107"/>
    </row>
    <row r="67" spans="1:15" ht="12.75">
      <c r="A67" s="88"/>
      <c r="B67" s="88"/>
      <c r="C67" s="87"/>
      <c r="D67" s="87"/>
      <c r="E67" s="93">
        <v>37</v>
      </c>
      <c r="F67" s="94">
        <v>5584</v>
      </c>
      <c r="G67" s="95" t="s">
        <v>9</v>
      </c>
      <c r="H67" s="96"/>
      <c r="I67" s="88"/>
      <c r="J67" s="88"/>
      <c r="K67" s="87"/>
      <c r="L67" s="87"/>
      <c r="M67" s="87"/>
      <c r="N67" s="111" t="s">
        <v>39</v>
      </c>
      <c r="O67" s="111"/>
    </row>
    <row r="68" spans="1:15" ht="12.75">
      <c r="A68" s="88">
        <v>-18</v>
      </c>
      <c r="B68" s="114">
        <f>IF(D46=B45,B47,IF(D46=B47,B45,0))</f>
        <v>0</v>
      </c>
      <c r="C68" s="90" t="str">
        <f>IF(E46=C45,C47,IF(E46=C47,C45,0))</f>
        <v>_</v>
      </c>
      <c r="D68" s="91"/>
      <c r="E68" s="100"/>
      <c r="F68" s="101"/>
      <c r="G68" s="125" t="s">
        <v>40</v>
      </c>
      <c r="H68" s="125"/>
      <c r="I68" s="88">
        <v>-35</v>
      </c>
      <c r="J68" s="114">
        <f>IF(D65=B64,B66,IF(D65=B66,B64,0))</f>
        <v>0</v>
      </c>
      <c r="K68" s="90" t="str">
        <f>IF(E65=C64,C66,IF(E65=C66,C64,0))</f>
        <v>_</v>
      </c>
      <c r="L68" s="91"/>
      <c r="M68" s="87"/>
      <c r="N68" s="87"/>
      <c r="O68" s="87"/>
    </row>
    <row r="69" spans="1:15" ht="12.75">
      <c r="A69" s="88"/>
      <c r="B69" s="88"/>
      <c r="C69" s="93">
        <v>36</v>
      </c>
      <c r="D69" s="94"/>
      <c r="E69" s="104"/>
      <c r="F69" s="96"/>
      <c r="G69" s="124"/>
      <c r="H69" s="124"/>
      <c r="I69" s="88"/>
      <c r="J69" s="88"/>
      <c r="K69" s="93">
        <v>38</v>
      </c>
      <c r="L69" s="94"/>
      <c r="M69" s="95"/>
      <c r="N69" s="107"/>
      <c r="O69" s="107"/>
    </row>
    <row r="70" spans="1:15" ht="12.75">
      <c r="A70" s="88">
        <v>-19</v>
      </c>
      <c r="B70" s="114">
        <f>IF(D50=B49,B51,IF(D50=B51,B49,0))</f>
        <v>0</v>
      </c>
      <c r="C70" s="98" t="str">
        <f>IF(E50=C49,C51,IF(E50=C51,C49,0))</f>
        <v>_</v>
      </c>
      <c r="D70" s="116"/>
      <c r="E70" s="88">
        <v>-37</v>
      </c>
      <c r="F70" s="114">
        <f>IF(F67=D65,D69,IF(F67=D69,D65,0))</f>
        <v>0</v>
      </c>
      <c r="G70" s="90">
        <f>IF(G67=E65,E69,IF(G67=E69,E65,0))</f>
        <v>0</v>
      </c>
      <c r="H70" s="91"/>
      <c r="I70" s="88">
        <v>-36</v>
      </c>
      <c r="J70" s="114">
        <f>IF(D69=B68,B70,IF(D69=B70,B68,0))</f>
        <v>0</v>
      </c>
      <c r="K70" s="98">
        <f>IF(E69=C68,C70,IF(E69=C70,C68,0))</f>
        <v>0</v>
      </c>
      <c r="L70" s="91"/>
      <c r="M70" s="87"/>
      <c r="N70" s="111" t="s">
        <v>41</v>
      </c>
      <c r="O70" s="111"/>
    </row>
    <row r="71" spans="1:15" ht="12.75">
      <c r="A71" s="87"/>
      <c r="B71" s="87"/>
      <c r="C71" s="87"/>
      <c r="D71" s="87"/>
      <c r="E71" s="87"/>
      <c r="F71" s="87"/>
      <c r="G71" s="123" t="s">
        <v>42</v>
      </c>
      <c r="H71" s="123"/>
      <c r="I71" s="87"/>
      <c r="J71" s="87"/>
      <c r="K71" s="88">
        <v>-38</v>
      </c>
      <c r="L71" s="114">
        <f>IF(L69=J68,J70,IF(L69=J70,J68,0))</f>
        <v>0</v>
      </c>
      <c r="M71" s="90" t="str">
        <f>IF(M69=K68,K70,IF(M69=K70,K68,0))</f>
        <v>_</v>
      </c>
      <c r="N71" s="107"/>
      <c r="O71" s="107"/>
    </row>
    <row r="72" spans="1:15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11" t="s">
        <v>43</v>
      </c>
      <c r="O72" s="11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168" sqref="B168"/>
    </sheetView>
  </sheetViews>
  <sheetFormatPr defaultColWidth="9.00390625" defaultRowHeight="12.75"/>
  <cols>
    <col min="1" max="1" width="9.125" style="77" customWidth="1"/>
    <col min="2" max="2" width="5.75390625" style="77" customWidth="1"/>
    <col min="3" max="4" width="25.75390625" style="0" customWidth="1"/>
    <col min="5" max="5" width="5.75390625" style="0" customWidth="1"/>
  </cols>
  <sheetData>
    <row r="1" spans="1:5" ht="12.75">
      <c r="A1" s="67" t="s">
        <v>21</v>
      </c>
      <c r="B1" s="68" t="s">
        <v>22</v>
      </c>
      <c r="C1" s="69"/>
      <c r="D1" s="126" t="s">
        <v>23</v>
      </c>
      <c r="E1" s="127"/>
    </row>
    <row r="2" spans="1:5" ht="12.75">
      <c r="A2" s="71">
        <v>1</v>
      </c>
      <c r="B2" s="72">
        <f>Лл!D6</f>
        <v>2616</v>
      </c>
      <c r="C2" s="73" t="str">
        <f>Лл!E6</f>
        <v>Ишметов Александр</v>
      </c>
      <c r="D2" s="74" t="str">
        <f>Лл!C37</f>
        <v>_</v>
      </c>
      <c r="E2" s="75">
        <f>Лл!B37</f>
        <v>0</v>
      </c>
    </row>
    <row r="3" spans="1:5" ht="12.75">
      <c r="A3" s="71">
        <v>2</v>
      </c>
      <c r="B3" s="72">
        <f>Лл!D10</f>
        <v>5804</v>
      </c>
      <c r="C3" s="73" t="str">
        <f>Лл!E10</f>
        <v>Гареева Лиана</v>
      </c>
      <c r="D3" s="74" t="str">
        <f>Лл!C39</f>
        <v>Граф Анатолий</v>
      </c>
      <c r="E3" s="75">
        <f>Лл!B39</f>
        <v>5137</v>
      </c>
    </row>
    <row r="4" spans="1:5" ht="12.75">
      <c r="A4" s="71">
        <v>3</v>
      </c>
      <c r="B4" s="72">
        <f>Лл!D14</f>
        <v>5532</v>
      </c>
      <c r="C4" s="73" t="str">
        <f>Лл!E14</f>
        <v>Сюндюков Эльдар</v>
      </c>
      <c r="D4" s="74" t="str">
        <f>Лл!C41</f>
        <v>Петухова Надежда</v>
      </c>
      <c r="E4" s="75">
        <f>Лл!B41</f>
        <v>5235</v>
      </c>
    </row>
    <row r="5" spans="1:5" ht="12.75">
      <c r="A5" s="71">
        <v>4</v>
      </c>
      <c r="B5" s="72">
        <f>Лл!D18</f>
        <v>3726</v>
      </c>
      <c r="C5" s="73" t="str">
        <f>Лл!E18</f>
        <v>Осипов Роман</v>
      </c>
      <c r="D5" s="74" t="str">
        <f>Лл!C43</f>
        <v>Яметов Кирилл</v>
      </c>
      <c r="E5" s="75">
        <f>Лл!B43</f>
        <v>5584</v>
      </c>
    </row>
    <row r="6" spans="1:5" ht="12.75">
      <c r="A6" s="71">
        <v>5</v>
      </c>
      <c r="B6" s="72">
        <f>Лл!D22</f>
        <v>5228</v>
      </c>
      <c r="C6" s="73" t="str">
        <f>Лл!E22</f>
        <v>Раянов Айрат</v>
      </c>
      <c r="D6" s="74" t="str">
        <f>Лл!C45</f>
        <v>_</v>
      </c>
      <c r="E6" s="75">
        <f>Лл!B45</f>
        <v>0</v>
      </c>
    </row>
    <row r="7" spans="1:5" ht="12.75">
      <c r="A7" s="71">
        <v>6</v>
      </c>
      <c r="B7" s="72">
        <f>Лл!D26</f>
        <v>5234</v>
      </c>
      <c r="C7" s="73" t="str">
        <f>Лл!E26</f>
        <v>Туйгильдин Айнур</v>
      </c>
      <c r="D7" s="74" t="str">
        <f>Лл!C47</f>
        <v>Толкунов Вадим</v>
      </c>
      <c r="E7" s="75">
        <f>Лл!B47</f>
        <v>5996</v>
      </c>
    </row>
    <row r="8" spans="1:5" ht="12.75">
      <c r="A8" s="71">
        <v>7</v>
      </c>
      <c r="B8" s="72">
        <f>Лл!D30</f>
        <v>5583</v>
      </c>
      <c r="C8" s="73" t="str">
        <f>Лл!E30</f>
        <v>Рушингин Дмитрий</v>
      </c>
      <c r="D8" s="74" t="str">
        <f>Лл!C49</f>
        <v>Муллаянов Марат</v>
      </c>
      <c r="E8" s="75">
        <f>Лл!B49</f>
        <v>5932</v>
      </c>
    </row>
    <row r="9" spans="1:5" ht="12.75">
      <c r="A9" s="71">
        <v>8</v>
      </c>
      <c r="B9" s="72">
        <f>Лл!D34</f>
        <v>6001</v>
      </c>
      <c r="C9" s="73" t="str">
        <f>Лл!E34</f>
        <v>Березкин Борис</v>
      </c>
      <c r="D9" s="74" t="str">
        <f>Лл!C51</f>
        <v>_</v>
      </c>
      <c r="E9" s="75">
        <f>Лл!B51</f>
        <v>0</v>
      </c>
    </row>
    <row r="10" spans="1:5" ht="12.75">
      <c r="A10" s="71">
        <v>9</v>
      </c>
      <c r="B10" s="72">
        <f>Лл!F8</f>
        <v>2616</v>
      </c>
      <c r="C10" s="73" t="str">
        <f>Лл!G8</f>
        <v>Ишметов Александр</v>
      </c>
      <c r="D10" s="74" t="str">
        <f>Лл!E52</f>
        <v>Гареева Лиана</v>
      </c>
      <c r="E10" s="75">
        <f>Лл!D52</f>
        <v>5804</v>
      </c>
    </row>
    <row r="11" spans="1:5" ht="12.75">
      <c r="A11" s="71">
        <v>10</v>
      </c>
      <c r="B11" s="72">
        <f>Лл!F16</f>
        <v>3726</v>
      </c>
      <c r="C11" s="73" t="str">
        <f>Лл!G16</f>
        <v>Осипов Роман</v>
      </c>
      <c r="D11" s="74" t="str">
        <f>Лл!E48</f>
        <v>Сюндюков Эльдар</v>
      </c>
      <c r="E11" s="75">
        <f>Лл!D48</f>
        <v>5532</v>
      </c>
    </row>
    <row r="12" spans="1:5" ht="12.75">
      <c r="A12" s="71">
        <v>11</v>
      </c>
      <c r="B12" s="72">
        <f>Лл!F24</f>
        <v>5234</v>
      </c>
      <c r="C12" s="73" t="str">
        <f>Лл!G24</f>
        <v>Туйгильдин Айнур</v>
      </c>
      <c r="D12" s="74" t="str">
        <f>Лл!E44</f>
        <v>Раянов Айрат</v>
      </c>
      <c r="E12" s="75">
        <f>Лл!D44</f>
        <v>5228</v>
      </c>
    </row>
    <row r="13" spans="1:5" ht="12.75">
      <c r="A13" s="71">
        <v>12</v>
      </c>
      <c r="B13" s="72">
        <f>Лл!F32</f>
        <v>6001</v>
      </c>
      <c r="C13" s="73" t="str">
        <f>Лл!G32</f>
        <v>Березкин Борис</v>
      </c>
      <c r="D13" s="74" t="str">
        <f>Лл!E40</f>
        <v>Рушингин Дмитрий</v>
      </c>
      <c r="E13" s="75">
        <f>Лл!D40</f>
        <v>5583</v>
      </c>
    </row>
    <row r="14" spans="1:5" ht="12.75">
      <c r="A14" s="71">
        <v>13</v>
      </c>
      <c r="B14" s="72">
        <f>Лл!H12</f>
        <v>2616</v>
      </c>
      <c r="C14" s="73" t="str">
        <f>Лл!I12</f>
        <v>Ишметов Александр</v>
      </c>
      <c r="D14" s="74" t="str">
        <f>Лл!I37</f>
        <v>Осипов Роман</v>
      </c>
      <c r="E14" s="75">
        <f>Лл!H37</f>
        <v>3726</v>
      </c>
    </row>
    <row r="15" spans="1:5" ht="12.75">
      <c r="A15" s="71">
        <v>14</v>
      </c>
      <c r="B15" s="72">
        <f>Лл!H28</f>
        <v>6001</v>
      </c>
      <c r="C15" s="73" t="str">
        <f>Лл!I28</f>
        <v>Березкин Борис</v>
      </c>
      <c r="D15" s="74" t="str">
        <f>Лл!I45</f>
        <v>Туйгильдин Айнур</v>
      </c>
      <c r="E15" s="75">
        <f>Лл!H45</f>
        <v>5234</v>
      </c>
    </row>
    <row r="16" spans="1:5" ht="12.75">
      <c r="A16" s="71">
        <v>15</v>
      </c>
      <c r="B16" s="72">
        <f>Лл!J20</f>
        <v>2616</v>
      </c>
      <c r="C16" s="73" t="str">
        <f>Лл!K20</f>
        <v>Ишметов Александр</v>
      </c>
      <c r="D16" s="74" t="str">
        <f>Лл!K31</f>
        <v>Березкин Борис</v>
      </c>
      <c r="E16" s="75">
        <f>Лл!J31</f>
        <v>6001</v>
      </c>
    </row>
    <row r="17" spans="1:5" ht="12.75">
      <c r="A17" s="71">
        <v>16</v>
      </c>
      <c r="B17" s="72">
        <f>Лл!D38</f>
        <v>5137</v>
      </c>
      <c r="C17" s="73" t="str">
        <f>Лл!E38</f>
        <v>Граф Анатолий</v>
      </c>
      <c r="D17" s="74" t="str">
        <f>Лл!C64</f>
        <v>_</v>
      </c>
      <c r="E17" s="75">
        <f>Лл!B64</f>
        <v>0</v>
      </c>
    </row>
    <row r="18" spans="1:5" ht="12.75">
      <c r="A18" s="71">
        <v>17</v>
      </c>
      <c r="B18" s="72">
        <f>Лл!D42</f>
        <v>5235</v>
      </c>
      <c r="C18" s="73" t="str">
        <f>Лл!E42</f>
        <v>Петухова Надежда</v>
      </c>
      <c r="D18" s="74" t="str">
        <f>Лл!C66</f>
        <v>Яметов Кирилл</v>
      </c>
      <c r="E18" s="75">
        <f>Лл!B66</f>
        <v>5584</v>
      </c>
    </row>
    <row r="19" spans="1:5" ht="12.75">
      <c r="A19" s="71">
        <v>18</v>
      </c>
      <c r="B19" s="72">
        <f>Лл!D46</f>
        <v>5996</v>
      </c>
      <c r="C19" s="73" t="str">
        <f>Лл!E46</f>
        <v>Толкунов Вадим</v>
      </c>
      <c r="D19" s="74" t="str">
        <f>Лл!C68</f>
        <v>_</v>
      </c>
      <c r="E19" s="75">
        <f>Лл!B68</f>
        <v>0</v>
      </c>
    </row>
    <row r="20" spans="1:5" ht="12.75">
      <c r="A20" s="71">
        <v>19</v>
      </c>
      <c r="B20" s="72">
        <f>Лл!D50</f>
        <v>5932</v>
      </c>
      <c r="C20" s="73" t="str">
        <f>Лл!E50</f>
        <v>Муллаянов Марат</v>
      </c>
      <c r="D20" s="74" t="str">
        <f>Лл!C70</f>
        <v>_</v>
      </c>
      <c r="E20" s="75">
        <f>Лл!B70</f>
        <v>0</v>
      </c>
    </row>
    <row r="21" spans="1:5" ht="12.75">
      <c r="A21" s="71">
        <v>20</v>
      </c>
      <c r="B21" s="72">
        <f>Лл!F39</f>
        <v>5583</v>
      </c>
      <c r="C21" s="73" t="str">
        <f>Лл!G39</f>
        <v>Рушингин Дмитрий</v>
      </c>
      <c r="D21" s="74" t="str">
        <f>Лл!I54</f>
        <v>Граф Анатолий</v>
      </c>
      <c r="E21" s="75">
        <f>Лл!H54</f>
        <v>5137</v>
      </c>
    </row>
    <row r="22" spans="1:5" ht="12.75">
      <c r="A22" s="71">
        <v>21</v>
      </c>
      <c r="B22" s="72">
        <f>Лл!F43</f>
        <v>5228</v>
      </c>
      <c r="C22" s="73" t="str">
        <f>Лл!G43</f>
        <v>Раянов Айрат</v>
      </c>
      <c r="D22" s="74" t="str">
        <f>Лл!I56</f>
        <v>Петухова Надежда</v>
      </c>
      <c r="E22" s="75">
        <f>Лл!H56</f>
        <v>5235</v>
      </c>
    </row>
    <row r="23" spans="1:5" ht="12.75">
      <c r="A23" s="71">
        <v>22</v>
      </c>
      <c r="B23" s="72">
        <f>Лл!F47</f>
        <v>5532</v>
      </c>
      <c r="C23" s="73" t="str">
        <f>Лл!G47</f>
        <v>Сюндюков Эльдар</v>
      </c>
      <c r="D23" s="74" t="str">
        <f>Лл!I58</f>
        <v>Толкунов Вадим</v>
      </c>
      <c r="E23" s="75">
        <f>Лл!H58</f>
        <v>5996</v>
      </c>
    </row>
    <row r="24" spans="1:5" ht="12.75">
      <c r="A24" s="71">
        <v>23</v>
      </c>
      <c r="B24" s="72">
        <f>Лл!F51</f>
        <v>5804</v>
      </c>
      <c r="C24" s="73" t="str">
        <f>Лл!G51</f>
        <v>Гареева Лиана</v>
      </c>
      <c r="D24" s="74" t="str">
        <f>Лл!I60</f>
        <v>Муллаянов Марат</v>
      </c>
      <c r="E24" s="75">
        <f>Лл!H60</f>
        <v>5932</v>
      </c>
    </row>
    <row r="25" spans="1:5" ht="12.75">
      <c r="A25" s="71">
        <v>24</v>
      </c>
      <c r="B25" s="72">
        <f>Лл!H41</f>
        <v>5228</v>
      </c>
      <c r="C25" s="73" t="str">
        <f>Лл!I41</f>
        <v>Раянов Айрат</v>
      </c>
      <c r="D25" s="74" t="str">
        <f>Лл!C59</f>
        <v>Рушингин Дмитрий</v>
      </c>
      <c r="E25" s="75">
        <f>Лл!B59</f>
        <v>5583</v>
      </c>
    </row>
    <row r="26" spans="1:5" ht="12.75">
      <c r="A26" s="71">
        <v>25</v>
      </c>
      <c r="B26" s="72">
        <f>Лл!H49</f>
        <v>5532</v>
      </c>
      <c r="C26" s="73" t="str">
        <f>Лл!I49</f>
        <v>Сюндюков Эльдар</v>
      </c>
      <c r="D26" s="74" t="str">
        <f>Лл!C61</f>
        <v>Гареева Лиана</v>
      </c>
      <c r="E26" s="75">
        <f>Лл!B61</f>
        <v>5804</v>
      </c>
    </row>
    <row r="27" spans="1:5" ht="12.75">
      <c r="A27" s="71">
        <v>26</v>
      </c>
      <c r="B27" s="72">
        <f>Лл!J39</f>
        <v>5228</v>
      </c>
      <c r="C27" s="73" t="str">
        <f>Лл!K39</f>
        <v>Раянов Айрат</v>
      </c>
      <c r="D27" s="74" t="str">
        <f>Лл!C54</f>
        <v>Осипов Роман</v>
      </c>
      <c r="E27" s="75">
        <f>Лл!B54</f>
        <v>3726</v>
      </c>
    </row>
    <row r="28" spans="1:5" ht="12.75">
      <c r="A28" s="71">
        <v>27</v>
      </c>
      <c r="B28" s="72">
        <f>Лл!J47</f>
        <v>5532</v>
      </c>
      <c r="C28" s="73" t="str">
        <f>Лл!K47</f>
        <v>Сюндюков Эльдар</v>
      </c>
      <c r="D28" s="74" t="str">
        <f>Лл!C56</f>
        <v>Туйгильдин Айнур</v>
      </c>
      <c r="E28" s="75">
        <f>Лл!B56</f>
        <v>5234</v>
      </c>
    </row>
    <row r="29" spans="1:5" ht="12.75">
      <c r="A29" s="71">
        <v>28</v>
      </c>
      <c r="B29" s="72">
        <f>Лл!L43</f>
        <v>5228</v>
      </c>
      <c r="C29" s="73" t="str">
        <f>Лл!M43</f>
        <v>Раянов Айрат</v>
      </c>
      <c r="D29" s="74" t="str">
        <f>Лл!M51</f>
        <v>Сюндюков Эльдар</v>
      </c>
      <c r="E29" s="75">
        <f>Лл!L51</f>
        <v>5532</v>
      </c>
    </row>
    <row r="30" spans="1:5" ht="12.75">
      <c r="A30" s="71">
        <v>29</v>
      </c>
      <c r="B30" s="72">
        <f>Лл!D55</f>
        <v>3726</v>
      </c>
      <c r="C30" s="73" t="str">
        <f>Лл!E55</f>
        <v>Осипов Роман</v>
      </c>
      <c r="D30" s="74" t="str">
        <f>Лл!E57</f>
        <v>Туйгильдин Айнур</v>
      </c>
      <c r="E30" s="75">
        <f>Лл!D57</f>
        <v>5234</v>
      </c>
    </row>
    <row r="31" spans="1:5" ht="12.75">
      <c r="A31" s="71">
        <v>30</v>
      </c>
      <c r="B31" s="72">
        <f>Лл!D60</f>
        <v>5804</v>
      </c>
      <c r="C31" s="73" t="str">
        <f>Лл!E60</f>
        <v>Гареева Лиана</v>
      </c>
      <c r="D31" s="74" t="str">
        <f>Лл!E62</f>
        <v>Рушингин Дмитрий</v>
      </c>
      <c r="E31" s="75">
        <f>Лл!D62</f>
        <v>5583</v>
      </c>
    </row>
    <row r="32" spans="1:5" ht="12.75">
      <c r="A32" s="71">
        <v>31</v>
      </c>
      <c r="B32" s="72">
        <f>Лл!J55</f>
        <v>5137</v>
      </c>
      <c r="C32" s="73" t="str">
        <f>Лл!K55</f>
        <v>Граф Анатолий</v>
      </c>
      <c r="D32" s="74" t="str">
        <f>Лл!K63</f>
        <v>Петухова Надежда</v>
      </c>
      <c r="E32" s="75">
        <f>Лл!J63</f>
        <v>5235</v>
      </c>
    </row>
    <row r="33" spans="1:5" ht="12.75">
      <c r="A33" s="71">
        <v>32</v>
      </c>
      <c r="B33" s="72">
        <f>Лл!J59</f>
        <v>5932</v>
      </c>
      <c r="C33" s="73" t="str">
        <f>Лл!K59</f>
        <v>Муллаянов Марат</v>
      </c>
      <c r="D33" s="74" t="str">
        <f>Лл!K65</f>
        <v>Толкунов Вадим</v>
      </c>
      <c r="E33" s="75">
        <f>Лл!J65</f>
        <v>5996</v>
      </c>
    </row>
    <row r="34" spans="1:5" ht="12.75">
      <c r="A34" s="71">
        <v>33</v>
      </c>
      <c r="B34" s="72">
        <f>Лл!L57</f>
        <v>5932</v>
      </c>
      <c r="C34" s="73" t="str">
        <f>Лл!M57</f>
        <v>Муллаянов Марат</v>
      </c>
      <c r="D34" s="74" t="str">
        <f>Лл!M60</f>
        <v>Граф Анатолий</v>
      </c>
      <c r="E34" s="75">
        <f>Лл!L60</f>
        <v>5137</v>
      </c>
    </row>
    <row r="35" spans="1:5" ht="12.75">
      <c r="A35" s="71">
        <v>34</v>
      </c>
      <c r="B35" s="72">
        <f>Лл!L64</f>
        <v>5235</v>
      </c>
      <c r="C35" s="73" t="str">
        <f>Лл!M64</f>
        <v>Петухова Надежда</v>
      </c>
      <c r="D35" s="74" t="str">
        <f>Лл!M66</f>
        <v>Толкунов Вадим</v>
      </c>
      <c r="E35" s="75">
        <f>Лл!L66</f>
        <v>5996</v>
      </c>
    </row>
    <row r="36" spans="1:5" ht="12.75">
      <c r="A36" s="71">
        <v>35</v>
      </c>
      <c r="B36" s="72">
        <f>Лл!D65</f>
        <v>5584</v>
      </c>
      <c r="C36" s="73" t="str">
        <f>Лл!E65</f>
        <v>Яметов Кирилл</v>
      </c>
      <c r="D36" s="74" t="str">
        <f>Лл!K68</f>
        <v>_</v>
      </c>
      <c r="E36" s="75">
        <f>Лл!J68</f>
        <v>0</v>
      </c>
    </row>
    <row r="37" spans="1:5" ht="12.75">
      <c r="A37" s="71">
        <v>36</v>
      </c>
      <c r="B37" s="72">
        <f>Лл!D69</f>
        <v>0</v>
      </c>
      <c r="C37" s="73">
        <f>Лл!E69</f>
        <v>0</v>
      </c>
      <c r="D37" s="74">
        <f>Лл!K70</f>
        <v>0</v>
      </c>
      <c r="E37" s="75">
        <f>Лл!J70</f>
        <v>0</v>
      </c>
    </row>
    <row r="38" spans="1:5" ht="12.75">
      <c r="A38" s="71">
        <v>37</v>
      </c>
      <c r="B38" s="72">
        <f>Лл!F67</f>
        <v>5584</v>
      </c>
      <c r="C38" s="73" t="str">
        <f>Лл!G67</f>
        <v>Яметов Кирилл</v>
      </c>
      <c r="D38" s="74">
        <f>Лл!G70</f>
        <v>0</v>
      </c>
      <c r="E38" s="75">
        <f>Лл!F70</f>
        <v>0</v>
      </c>
    </row>
    <row r="39" spans="1:5" ht="12.75">
      <c r="A39" s="71">
        <v>38</v>
      </c>
      <c r="B39" s="72">
        <f>Лл!L69</f>
        <v>0</v>
      </c>
      <c r="C39" s="73">
        <f>Лл!M69</f>
        <v>0</v>
      </c>
      <c r="D39" s="74" t="str">
        <f>Лл!M71</f>
        <v>_</v>
      </c>
      <c r="E39" s="75">
        <f>Лл!L71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J14"/>
  <sheetViews>
    <sheetView view="pageBreakPreview" zoomScaleSheetLayoutView="100" workbookViewId="0" topLeftCell="A1">
      <selection activeCell="B116" sqref="B116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8">
      <c r="A2" s="5" t="s">
        <v>1</v>
      </c>
      <c r="B2" s="5"/>
      <c r="C2" s="5"/>
      <c r="D2" s="5"/>
      <c r="E2" s="5"/>
      <c r="F2" s="5"/>
      <c r="G2" s="5"/>
      <c r="H2" s="5"/>
      <c r="I2" s="5"/>
      <c r="J2" s="6"/>
    </row>
    <row r="3" spans="1:10" ht="15.75">
      <c r="A3" s="7">
        <v>42239</v>
      </c>
      <c r="B3" s="7"/>
      <c r="C3" s="7"/>
      <c r="D3" s="7"/>
      <c r="E3" s="7"/>
      <c r="F3" s="7"/>
      <c r="G3" s="7"/>
      <c r="H3" s="7"/>
      <c r="I3" s="7"/>
      <c r="J3" s="8"/>
    </row>
    <row r="4" spans="1:10" ht="12.75">
      <c r="A4" s="9"/>
      <c r="B4" s="9"/>
      <c r="C4" s="9"/>
      <c r="D4" s="9"/>
      <c r="E4" s="9"/>
      <c r="F4" s="9"/>
      <c r="G4" s="9"/>
      <c r="H4" s="9"/>
      <c r="I4" s="9"/>
      <c r="J4" s="1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15">
        <v>5904</v>
      </c>
      <c r="B7" s="16" t="s">
        <v>5</v>
      </c>
      <c r="C7" s="17">
        <v>1</v>
      </c>
      <c r="D7" s="18" t="str">
        <f>Нл!I12</f>
        <v>Толкунов Вадим</v>
      </c>
      <c r="E7" s="11"/>
      <c r="F7" s="11"/>
      <c r="G7" s="11"/>
      <c r="H7" s="11"/>
      <c r="I7" s="11"/>
      <c r="J7" s="19"/>
    </row>
    <row r="8" spans="1:10" ht="18">
      <c r="A8" s="15">
        <v>5996</v>
      </c>
      <c r="B8" s="16" t="s">
        <v>6</v>
      </c>
      <c r="C8" s="17">
        <v>2</v>
      </c>
      <c r="D8" s="18" t="str">
        <f>Нл!I19</f>
        <v>Яметов Кирилл</v>
      </c>
      <c r="E8" s="11"/>
      <c r="F8" s="11"/>
      <c r="G8" s="11"/>
      <c r="H8" s="11"/>
      <c r="I8" s="11"/>
      <c r="J8" s="19"/>
    </row>
    <row r="9" spans="1:10" ht="18">
      <c r="A9" s="15">
        <v>4121</v>
      </c>
      <c r="B9" s="16" t="s">
        <v>7</v>
      </c>
      <c r="C9" s="17">
        <v>3</v>
      </c>
      <c r="D9" s="18" t="str">
        <f>Нл!I25</f>
        <v>Асылгужин Ринат</v>
      </c>
      <c r="E9" s="11"/>
      <c r="F9" s="11"/>
      <c r="G9" s="11"/>
      <c r="H9" s="11"/>
      <c r="I9" s="11"/>
      <c r="J9" s="19"/>
    </row>
    <row r="10" spans="1:10" ht="18">
      <c r="A10" s="15">
        <v>6006</v>
      </c>
      <c r="B10" s="16" t="s">
        <v>8</v>
      </c>
      <c r="C10" s="17">
        <v>4</v>
      </c>
      <c r="D10" s="18" t="str">
        <f>Нл!I28</f>
        <v>Асфандияров Роман</v>
      </c>
      <c r="E10" s="11"/>
      <c r="F10" s="11"/>
      <c r="G10" s="11"/>
      <c r="H10" s="11"/>
      <c r="I10" s="11"/>
      <c r="J10" s="11"/>
    </row>
    <row r="11" spans="1:10" ht="18">
      <c r="A11" s="15">
        <v>5584</v>
      </c>
      <c r="B11" s="16" t="s">
        <v>9</v>
      </c>
      <c r="C11" s="17">
        <v>5</v>
      </c>
      <c r="D11" s="18" t="str">
        <f>Нл!I31</f>
        <v>Чекалов Родион</v>
      </c>
      <c r="E11" s="11"/>
      <c r="F11" s="11"/>
      <c r="G11" s="11"/>
      <c r="H11" s="11"/>
      <c r="I11" s="11"/>
      <c r="J11" s="11"/>
    </row>
    <row r="12" spans="1:10" ht="18">
      <c r="A12" s="15">
        <v>5699</v>
      </c>
      <c r="B12" s="16" t="s">
        <v>10</v>
      </c>
      <c r="C12" s="17">
        <v>6</v>
      </c>
      <c r="D12" s="18" t="str">
        <f>Нл!I33</f>
        <v>Усманова Диана</v>
      </c>
      <c r="E12" s="11"/>
      <c r="F12" s="11"/>
      <c r="G12" s="11"/>
      <c r="H12" s="11"/>
      <c r="I12" s="11"/>
      <c r="J12" s="11"/>
    </row>
    <row r="13" spans="1:10" ht="18">
      <c r="A13" s="15">
        <v>5744</v>
      </c>
      <c r="B13" s="20" t="s">
        <v>11</v>
      </c>
      <c r="C13" s="17">
        <v>7</v>
      </c>
      <c r="D13" s="18" t="str">
        <f>Нл!E33</f>
        <v>Сайфутдинов Инзэр</v>
      </c>
      <c r="E13" s="11"/>
      <c r="F13" s="11"/>
      <c r="G13" s="11"/>
      <c r="H13" s="11"/>
      <c r="I13" s="11"/>
      <c r="J13" s="11"/>
    </row>
    <row r="14" spans="1:10" ht="18">
      <c r="A14" s="15"/>
      <c r="B14" s="16" t="s">
        <v>12</v>
      </c>
      <c r="C14" s="17">
        <v>8</v>
      </c>
      <c r="D14" s="18" t="str">
        <f>Нл!E35</f>
        <v>_</v>
      </c>
      <c r="E14" s="11"/>
      <c r="F14" s="11"/>
      <c r="G14" s="11"/>
      <c r="H14" s="11"/>
      <c r="I14" s="11"/>
      <c r="J14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14">
    <cfRule type="cellIs" priority="1" dxfId="0" operator="equal" stopIfTrue="1">
      <formula>0</formula>
    </cfRule>
  </conditionalFormatting>
  <conditionalFormatting sqref="B7:B14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Q48"/>
  <sheetViews>
    <sheetView view="pageBreakPreview" zoomScaleNormal="86" zoomScaleSheetLayoutView="100" workbookViewId="0" topLeftCell="A1">
      <selection activeCell="B116" sqref="B116"/>
    </sheetView>
  </sheetViews>
  <sheetFormatPr defaultColWidth="9.00390625" defaultRowHeight="10.5" customHeight="1"/>
  <cols>
    <col min="1" max="1" width="4.75390625" style="23" customWidth="1"/>
    <col min="2" max="2" width="3.75390625" style="23" customWidth="1"/>
    <col min="3" max="3" width="21.75390625" style="23" customWidth="1"/>
    <col min="4" max="4" width="3.75390625" style="23" customWidth="1"/>
    <col min="5" max="5" width="19.75390625" style="23" customWidth="1"/>
    <col min="6" max="6" width="3.75390625" style="23" customWidth="1"/>
    <col min="7" max="7" width="19.75390625" style="23" customWidth="1"/>
    <col min="8" max="17" width="3.75390625" style="23" customWidth="1"/>
    <col min="18" max="16384" width="2.75390625" style="23" customWidth="1"/>
  </cols>
  <sheetData>
    <row r="1" spans="1:14" ht="18">
      <c r="A1" s="21" t="str">
        <f>СпНл!A1</f>
        <v>Кубок Республики Башкортостан 2015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2"/>
      <c r="M1" s="22"/>
      <c r="N1" s="22"/>
    </row>
    <row r="2" spans="1:14" ht="15.75">
      <c r="A2" s="24" t="str">
        <f>СпНл!A2</f>
        <v>33-й Этап КУРСКАЯ БИТВА. Начальная лига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5"/>
      <c r="M2" s="25"/>
      <c r="N2" s="25"/>
    </row>
    <row r="3" spans="1:14" ht="15.75">
      <c r="A3" s="26">
        <f>СпНл!A3</f>
        <v>42239</v>
      </c>
      <c r="B3" s="26"/>
      <c r="C3" s="26"/>
      <c r="D3" s="26"/>
      <c r="E3" s="26"/>
      <c r="F3" s="26"/>
      <c r="G3" s="26"/>
      <c r="H3" s="26"/>
      <c r="I3" s="26"/>
      <c r="J3" s="26"/>
      <c r="K3" s="27"/>
      <c r="L3" s="27"/>
      <c r="M3" s="27"/>
      <c r="N3" s="27"/>
    </row>
    <row r="5" spans="1:14" s="32" customFormat="1" ht="10.5" customHeight="1">
      <c r="A5" s="28">
        <v>1</v>
      </c>
      <c r="B5" s="29">
        <f>СпНл!A7</f>
        <v>5904</v>
      </c>
      <c r="C5" s="30" t="str">
        <f>СпНл!B7</f>
        <v>Асфандияров Роман</v>
      </c>
      <c r="D5" s="31"/>
      <c r="E5" s="28"/>
      <c r="F5" s="28"/>
      <c r="G5" s="28"/>
      <c r="H5" s="28"/>
      <c r="I5" s="28"/>
      <c r="J5" s="23"/>
      <c r="K5" s="23"/>
      <c r="L5" s="23"/>
      <c r="M5" s="23"/>
      <c r="N5" s="23"/>
    </row>
    <row r="6" spans="1:14" s="32" customFormat="1" ht="10.5" customHeight="1">
      <c r="A6" s="28"/>
      <c r="B6" s="33"/>
      <c r="C6" s="34">
        <v>1</v>
      </c>
      <c r="D6" s="35">
        <v>5904</v>
      </c>
      <c r="E6" s="36" t="s">
        <v>5</v>
      </c>
      <c r="F6" s="37"/>
      <c r="G6" s="28"/>
      <c r="H6" s="28"/>
      <c r="I6" s="28"/>
      <c r="J6" s="23"/>
      <c r="K6" s="23"/>
      <c r="L6" s="23"/>
      <c r="M6" s="23"/>
      <c r="N6" s="23"/>
    </row>
    <row r="7" spans="1:14" s="32" customFormat="1" ht="10.5" customHeight="1">
      <c r="A7" s="28">
        <v>8</v>
      </c>
      <c r="B7" s="29">
        <f>СпНл!A14</f>
        <v>0</v>
      </c>
      <c r="C7" s="38" t="str">
        <f>СпНл!B14</f>
        <v>_</v>
      </c>
      <c r="D7" s="39"/>
      <c r="E7" s="34"/>
      <c r="F7" s="40"/>
      <c r="G7" s="28"/>
      <c r="H7" s="28"/>
      <c r="I7" s="28"/>
      <c r="J7" s="23"/>
      <c r="K7" s="23"/>
      <c r="L7" s="23"/>
      <c r="M7" s="23"/>
      <c r="N7" s="23"/>
    </row>
    <row r="8" spans="1:14" s="32" customFormat="1" ht="10.5" customHeight="1">
      <c r="A8" s="28"/>
      <c r="B8" s="33"/>
      <c r="C8" s="28"/>
      <c r="D8" s="33"/>
      <c r="E8" s="34">
        <v>5</v>
      </c>
      <c r="F8" s="35">
        <v>5584</v>
      </c>
      <c r="G8" s="36" t="s">
        <v>9</v>
      </c>
      <c r="H8" s="37"/>
      <c r="I8" s="28"/>
      <c r="J8" s="23"/>
      <c r="K8" s="23"/>
      <c r="L8" s="23"/>
      <c r="M8" s="23"/>
      <c r="N8" s="23"/>
    </row>
    <row r="9" spans="1:14" s="32" customFormat="1" ht="10.5" customHeight="1">
      <c r="A9" s="28">
        <v>5</v>
      </c>
      <c r="B9" s="29">
        <f>СпНл!A11</f>
        <v>5584</v>
      </c>
      <c r="C9" s="30" t="str">
        <f>СпНл!B11</f>
        <v>Яметов Кирилл</v>
      </c>
      <c r="D9" s="41"/>
      <c r="E9" s="34"/>
      <c r="F9" s="39"/>
      <c r="G9" s="34"/>
      <c r="H9" s="37"/>
      <c r="I9" s="28"/>
      <c r="J9" s="23"/>
      <c r="K9" s="23"/>
      <c r="L9" s="23"/>
      <c r="M9" s="23"/>
      <c r="N9" s="23"/>
    </row>
    <row r="10" spans="1:14" s="32" customFormat="1" ht="10.5" customHeight="1">
      <c r="A10" s="28"/>
      <c r="B10" s="33"/>
      <c r="C10" s="34">
        <v>2</v>
      </c>
      <c r="D10" s="35">
        <v>5584</v>
      </c>
      <c r="E10" s="42" t="s">
        <v>9</v>
      </c>
      <c r="F10" s="43"/>
      <c r="G10" s="34"/>
      <c r="H10" s="37"/>
      <c r="I10" s="28"/>
      <c r="J10" s="23"/>
      <c r="K10" s="23"/>
      <c r="L10" s="23"/>
      <c r="M10" s="23"/>
      <c r="N10" s="23"/>
    </row>
    <row r="11" spans="1:14" s="32" customFormat="1" ht="10.5" customHeight="1">
      <c r="A11" s="28">
        <v>4</v>
      </c>
      <c r="B11" s="29">
        <f>СпНл!A10</f>
        <v>6006</v>
      </c>
      <c r="C11" s="38" t="str">
        <f>СпНл!B10</f>
        <v>Усманова Диана</v>
      </c>
      <c r="D11" s="41"/>
      <c r="E11" s="28"/>
      <c r="F11" s="33"/>
      <c r="G11" s="34"/>
      <c r="H11" s="37"/>
      <c r="I11" s="28"/>
      <c r="J11" s="23"/>
      <c r="K11" s="23"/>
      <c r="L11" s="23"/>
      <c r="M11" s="23"/>
      <c r="N11" s="23"/>
    </row>
    <row r="12" spans="1:14" s="32" customFormat="1" ht="10.5" customHeight="1">
      <c r="A12" s="28"/>
      <c r="B12" s="33"/>
      <c r="C12" s="28"/>
      <c r="D12" s="33"/>
      <c r="E12" s="28"/>
      <c r="F12" s="33"/>
      <c r="G12" s="34">
        <v>7</v>
      </c>
      <c r="H12" s="35">
        <v>5996</v>
      </c>
      <c r="I12" s="44" t="s">
        <v>6</v>
      </c>
      <c r="J12" s="44"/>
      <c r="K12" s="44"/>
      <c r="L12" s="44"/>
      <c r="M12" s="44"/>
      <c r="N12" s="44"/>
    </row>
    <row r="13" spans="1:14" s="32" customFormat="1" ht="10.5" customHeight="1">
      <c r="A13" s="28">
        <v>3</v>
      </c>
      <c r="B13" s="29">
        <f>СпНл!A9</f>
        <v>4121</v>
      </c>
      <c r="C13" s="30" t="str">
        <f>СпНл!B9</f>
        <v>Асылгужин Ринат</v>
      </c>
      <c r="D13" s="41"/>
      <c r="E13" s="28"/>
      <c r="F13" s="33"/>
      <c r="G13" s="34"/>
      <c r="H13" s="41"/>
      <c r="I13" s="45"/>
      <c r="J13" s="46"/>
      <c r="K13" s="45"/>
      <c r="L13" s="46"/>
      <c r="M13" s="46"/>
      <c r="N13" s="47" t="s">
        <v>13</v>
      </c>
    </row>
    <row r="14" spans="1:14" s="32" customFormat="1" ht="10.5" customHeight="1">
      <c r="A14" s="28"/>
      <c r="B14" s="33"/>
      <c r="C14" s="34">
        <v>3</v>
      </c>
      <c r="D14" s="35">
        <v>4121</v>
      </c>
      <c r="E14" s="36" t="s">
        <v>7</v>
      </c>
      <c r="F14" s="41"/>
      <c r="G14" s="34"/>
      <c r="H14" s="41"/>
      <c r="I14" s="45"/>
      <c r="J14" s="46"/>
      <c r="K14" s="45"/>
      <c r="L14" s="46"/>
      <c r="M14" s="46"/>
      <c r="N14" s="45"/>
    </row>
    <row r="15" spans="1:14" s="32" customFormat="1" ht="10.5" customHeight="1">
      <c r="A15" s="28">
        <v>6</v>
      </c>
      <c r="B15" s="29">
        <f>СпНл!A12</f>
        <v>5699</v>
      </c>
      <c r="C15" s="38" t="str">
        <f>СпНл!B12</f>
        <v>Чекалов Родион</v>
      </c>
      <c r="D15" s="39"/>
      <c r="E15" s="34"/>
      <c r="F15" s="43"/>
      <c r="G15" s="34"/>
      <c r="H15" s="41"/>
      <c r="I15" s="45"/>
      <c r="J15" s="46"/>
      <c r="K15" s="45"/>
      <c r="L15" s="46"/>
      <c r="M15" s="46"/>
      <c r="N15" s="45"/>
    </row>
    <row r="16" spans="1:14" s="32" customFormat="1" ht="10.5" customHeight="1">
      <c r="A16" s="28"/>
      <c r="B16" s="33"/>
      <c r="C16" s="28"/>
      <c r="D16" s="33"/>
      <c r="E16" s="34">
        <v>6</v>
      </c>
      <c r="F16" s="35">
        <v>5996</v>
      </c>
      <c r="G16" s="42" t="s">
        <v>6</v>
      </c>
      <c r="H16" s="41"/>
      <c r="I16" s="45"/>
      <c r="J16" s="46"/>
      <c r="K16" s="45"/>
      <c r="L16" s="46"/>
      <c r="M16" s="46"/>
      <c r="N16" s="45"/>
    </row>
    <row r="17" spans="1:14" s="32" customFormat="1" ht="10.5" customHeight="1">
      <c r="A17" s="28">
        <v>7</v>
      </c>
      <c r="B17" s="29">
        <f>СпНл!A13</f>
        <v>5744</v>
      </c>
      <c r="C17" s="30" t="str">
        <f>СпНл!B13</f>
        <v>Сайфутдинов Инзэр</v>
      </c>
      <c r="D17" s="41"/>
      <c r="E17" s="34"/>
      <c r="F17" s="41"/>
      <c r="G17" s="28"/>
      <c r="H17" s="33"/>
      <c r="I17" s="45"/>
      <c r="J17" s="46"/>
      <c r="K17" s="45"/>
      <c r="L17" s="46"/>
      <c r="M17" s="46"/>
      <c r="N17" s="45"/>
    </row>
    <row r="18" spans="1:14" s="32" customFormat="1" ht="10.5" customHeight="1">
      <c r="A18" s="28"/>
      <c r="B18" s="33"/>
      <c r="C18" s="34">
        <v>4</v>
      </c>
      <c r="D18" s="35">
        <v>5996</v>
      </c>
      <c r="E18" s="42" t="s">
        <v>6</v>
      </c>
      <c r="F18" s="41"/>
      <c r="G18" s="28"/>
      <c r="H18" s="33"/>
      <c r="I18" s="45"/>
      <c r="J18" s="46"/>
      <c r="K18" s="45"/>
      <c r="L18" s="46"/>
      <c r="M18" s="46"/>
      <c r="N18" s="45"/>
    </row>
    <row r="19" spans="1:14" s="32" customFormat="1" ht="10.5" customHeight="1">
      <c r="A19" s="28">
        <v>2</v>
      </c>
      <c r="B19" s="29">
        <f>СпНл!A8</f>
        <v>5996</v>
      </c>
      <c r="C19" s="38" t="str">
        <f>СпНл!B8</f>
        <v>Толкунов Вадим</v>
      </c>
      <c r="D19" s="41"/>
      <c r="E19" s="28"/>
      <c r="F19" s="33"/>
      <c r="G19" s="28">
        <v>-7</v>
      </c>
      <c r="H19" s="48">
        <f>IF(H12=F8,F16,IF(H12=F16,F8,0))</f>
        <v>5584</v>
      </c>
      <c r="I19" s="49" t="str">
        <f>IF(I12=G8,G16,IF(I12=G16,G8,0))</f>
        <v>Яметов Кирилл</v>
      </c>
      <c r="J19" s="49"/>
      <c r="K19" s="49"/>
      <c r="L19" s="49"/>
      <c r="M19" s="49"/>
      <c r="N19" s="49"/>
    </row>
    <row r="20" spans="1:14" s="32" customFormat="1" ht="10.5" customHeight="1">
      <c r="A20" s="28"/>
      <c r="B20" s="33"/>
      <c r="C20" s="28"/>
      <c r="D20" s="33"/>
      <c r="E20" s="28"/>
      <c r="F20" s="33"/>
      <c r="G20" s="28"/>
      <c r="H20" s="33"/>
      <c r="I20" s="50"/>
      <c r="J20" s="23"/>
      <c r="K20" s="50"/>
      <c r="L20" s="23"/>
      <c r="M20" s="23"/>
      <c r="N20" s="51" t="s">
        <v>14</v>
      </c>
    </row>
    <row r="21" spans="1:14" s="32" customFormat="1" ht="10.5" customHeight="1">
      <c r="A21" s="28">
        <v>-1</v>
      </c>
      <c r="B21" s="52">
        <f>IF(D6=B5,B7,IF(D6=B7,B5,0))</f>
        <v>0</v>
      </c>
      <c r="C21" s="49" t="str">
        <f>IF(E6=C5,C7,IF(E6=C7,C5,0))</f>
        <v>_</v>
      </c>
      <c r="D21" s="53"/>
      <c r="E21" s="28"/>
      <c r="F21" s="33"/>
      <c r="G21" s="28"/>
      <c r="H21" s="33"/>
      <c r="I21" s="50"/>
      <c r="J21" s="23"/>
      <c r="K21" s="50"/>
      <c r="L21" s="23"/>
      <c r="M21" s="23"/>
      <c r="N21" s="50"/>
    </row>
    <row r="22" spans="1:14" s="32" customFormat="1" ht="10.5" customHeight="1">
      <c r="A22" s="28"/>
      <c r="B22" s="33"/>
      <c r="C22" s="54">
        <v>8</v>
      </c>
      <c r="D22" s="35">
        <v>6006</v>
      </c>
      <c r="E22" s="36" t="s">
        <v>8</v>
      </c>
      <c r="F22" s="41"/>
      <c r="G22" s="28"/>
      <c r="H22" s="33"/>
      <c r="I22" s="50"/>
      <c r="J22" s="23"/>
      <c r="K22" s="50"/>
      <c r="L22" s="23"/>
      <c r="M22" s="23"/>
      <c r="N22" s="50"/>
    </row>
    <row r="23" spans="1:14" s="32" customFormat="1" ht="10.5" customHeight="1">
      <c r="A23" s="28">
        <v>-2</v>
      </c>
      <c r="B23" s="52">
        <f>IF(D10=B9,B11,IF(D10=B11,B9,0))</f>
        <v>6006</v>
      </c>
      <c r="C23" s="55" t="str">
        <f>IF(E10=C9,C11,IF(E10=C11,C9,0))</f>
        <v>Усманова Диана</v>
      </c>
      <c r="D23" s="56"/>
      <c r="E23" s="54">
        <v>10</v>
      </c>
      <c r="F23" s="35">
        <v>4121</v>
      </c>
      <c r="G23" s="36" t="s">
        <v>7</v>
      </c>
      <c r="H23" s="41"/>
      <c r="I23" s="50"/>
      <c r="J23" s="23"/>
      <c r="K23" s="50"/>
      <c r="L23" s="23"/>
      <c r="M23" s="23"/>
      <c r="N23" s="50"/>
    </row>
    <row r="24" spans="1:14" s="32" customFormat="1" ht="10.5" customHeight="1">
      <c r="A24" s="28"/>
      <c r="B24" s="33"/>
      <c r="C24" s="28">
        <v>-6</v>
      </c>
      <c r="D24" s="48">
        <f>IF(F16=D14,D18,IF(F16=D18,D14,0))</f>
        <v>4121</v>
      </c>
      <c r="E24" s="55" t="str">
        <f>IF(G16=E14,E18,IF(G16=E18,E14,0))</f>
        <v>Асылгужин Ринат</v>
      </c>
      <c r="F24" s="56"/>
      <c r="G24" s="54"/>
      <c r="H24" s="41"/>
      <c r="I24" s="50"/>
      <c r="J24" s="23"/>
      <c r="K24" s="50"/>
      <c r="L24" s="23"/>
      <c r="M24" s="23"/>
      <c r="N24" s="50"/>
    </row>
    <row r="25" spans="1:14" s="32" customFormat="1" ht="10.5" customHeight="1">
      <c r="A25" s="28">
        <v>-3</v>
      </c>
      <c r="B25" s="52">
        <f>IF(D14=B13,B15,IF(D14=B15,B13,0))</f>
        <v>5699</v>
      </c>
      <c r="C25" s="49" t="str">
        <f>IF(E14=C13,C15,IF(E14=C15,C13,0))</f>
        <v>Чекалов Родион</v>
      </c>
      <c r="D25" s="53"/>
      <c r="E25" s="28"/>
      <c r="F25" s="33"/>
      <c r="G25" s="34">
        <v>12</v>
      </c>
      <c r="H25" s="35">
        <v>4121</v>
      </c>
      <c r="I25" s="44" t="s">
        <v>7</v>
      </c>
      <c r="J25" s="44"/>
      <c r="K25" s="44"/>
      <c r="L25" s="44"/>
      <c r="M25" s="44"/>
      <c r="N25" s="44"/>
    </row>
    <row r="26" spans="1:14" s="32" customFormat="1" ht="10.5" customHeight="1">
      <c r="A26" s="28"/>
      <c r="B26" s="33"/>
      <c r="C26" s="54">
        <v>9</v>
      </c>
      <c r="D26" s="35">
        <v>5699</v>
      </c>
      <c r="E26" s="36" t="s">
        <v>10</v>
      </c>
      <c r="F26" s="41"/>
      <c r="G26" s="34"/>
      <c r="H26" s="41"/>
      <c r="I26" s="50"/>
      <c r="J26" s="23"/>
      <c r="K26" s="50"/>
      <c r="L26" s="23"/>
      <c r="M26" s="23"/>
      <c r="N26" s="51" t="s">
        <v>15</v>
      </c>
    </row>
    <row r="27" spans="1:14" s="32" customFormat="1" ht="10.5" customHeight="1">
      <c r="A27" s="28">
        <v>-4</v>
      </c>
      <c r="B27" s="52">
        <f>IF(D18=B17,B19,IF(D18=B19,B17,0))</f>
        <v>5744</v>
      </c>
      <c r="C27" s="55" t="str">
        <f>IF(E18=C17,C19,IF(E18=C19,C17,0))</f>
        <v>Сайфутдинов Инзэр</v>
      </c>
      <c r="D27" s="56"/>
      <c r="E27" s="54">
        <v>11</v>
      </c>
      <c r="F27" s="35">
        <v>5904</v>
      </c>
      <c r="G27" s="42" t="s">
        <v>5</v>
      </c>
      <c r="H27" s="41"/>
      <c r="I27" s="50"/>
      <c r="J27" s="23"/>
      <c r="K27" s="50"/>
      <c r="L27" s="23"/>
      <c r="M27" s="23"/>
      <c r="N27" s="50"/>
    </row>
    <row r="28" spans="1:14" s="32" customFormat="1" ht="10.5" customHeight="1">
      <c r="A28" s="28"/>
      <c r="B28" s="57"/>
      <c r="C28" s="28">
        <v>-5</v>
      </c>
      <c r="D28" s="48">
        <f>IF(F8=D6,D10,IF(F8=D10,D6,0))</f>
        <v>5904</v>
      </c>
      <c r="E28" s="55" t="str">
        <f>IF(G8=E6,E10,IF(G8=E10,E6,0))</f>
        <v>Асфандияров Роман</v>
      </c>
      <c r="F28" s="53"/>
      <c r="G28" s="28">
        <v>-12</v>
      </c>
      <c r="H28" s="48">
        <f>IF(H25=F23,F27,IF(H25=F27,F23,0))</f>
        <v>5904</v>
      </c>
      <c r="I28" s="49" t="str">
        <f>IF(I25=G23,G27,IF(I25=G27,G23,0))</f>
        <v>Асфандияров Роман</v>
      </c>
      <c r="J28" s="49"/>
      <c r="K28" s="49"/>
      <c r="L28" s="49"/>
      <c r="M28" s="49"/>
      <c r="N28" s="49"/>
    </row>
    <row r="29" spans="1:14" s="32" customFormat="1" ht="10.5" customHeight="1">
      <c r="A29" s="28"/>
      <c r="B29" s="57"/>
      <c r="C29" s="28"/>
      <c r="D29" s="58"/>
      <c r="E29" s="28"/>
      <c r="F29" s="33"/>
      <c r="G29" s="28"/>
      <c r="H29" s="33"/>
      <c r="I29" s="50"/>
      <c r="J29" s="23"/>
      <c r="K29" s="50"/>
      <c r="L29" s="23"/>
      <c r="M29" s="23"/>
      <c r="N29" s="51" t="s">
        <v>16</v>
      </c>
    </row>
    <row r="30" spans="1:14" s="32" customFormat="1" ht="10.5" customHeight="1">
      <c r="A30" s="28"/>
      <c r="B30" s="57"/>
      <c r="C30" s="28"/>
      <c r="D30" s="58"/>
      <c r="E30" s="28">
        <v>-10</v>
      </c>
      <c r="F30" s="48">
        <f>IF(F23=D22,D24,IF(F23=D24,D22,0))</f>
        <v>6006</v>
      </c>
      <c r="G30" s="49" t="str">
        <f>IF(G23=E22,E24,IF(G23=E24,E22,0))</f>
        <v>Усманова Диана</v>
      </c>
      <c r="H30" s="53"/>
      <c r="I30" s="50"/>
      <c r="J30" s="23"/>
      <c r="K30" s="50"/>
      <c r="L30" s="23"/>
      <c r="M30" s="23"/>
      <c r="N30" s="50"/>
    </row>
    <row r="31" spans="1:14" s="32" customFormat="1" ht="10.5" customHeight="1">
      <c r="A31" s="28"/>
      <c r="B31" s="57"/>
      <c r="C31" s="28"/>
      <c r="D31" s="58"/>
      <c r="E31" s="28"/>
      <c r="F31" s="41"/>
      <c r="G31" s="34">
        <v>13</v>
      </c>
      <c r="H31" s="35">
        <v>5699</v>
      </c>
      <c r="I31" s="44" t="s">
        <v>10</v>
      </c>
      <c r="J31" s="44"/>
      <c r="K31" s="44"/>
      <c r="L31" s="44"/>
      <c r="M31" s="44"/>
      <c r="N31" s="44"/>
    </row>
    <row r="32" spans="1:14" s="32" customFormat="1" ht="10.5" customHeight="1">
      <c r="A32" s="28">
        <v>-8</v>
      </c>
      <c r="B32" s="48">
        <f>IF(D22=B21,B23,IF(D22=B23,B21,0))</f>
        <v>0</v>
      </c>
      <c r="C32" s="49" t="str">
        <f>IF(E22=C21,C23,IF(E22=C23,C21,0))</f>
        <v>_</v>
      </c>
      <c r="D32" s="59"/>
      <c r="E32" s="28">
        <v>-11</v>
      </c>
      <c r="F32" s="48">
        <f>IF(F27=D26,D28,IF(F27=D28,D26,0))</f>
        <v>5699</v>
      </c>
      <c r="G32" s="55" t="str">
        <f>IF(G27=E26,E28,IF(G27=E28,E26,0))</f>
        <v>Чекалов Родион</v>
      </c>
      <c r="H32" s="53"/>
      <c r="I32" s="50"/>
      <c r="J32" s="23"/>
      <c r="K32" s="50"/>
      <c r="L32" s="23"/>
      <c r="M32" s="23"/>
      <c r="N32" s="51" t="s">
        <v>17</v>
      </c>
    </row>
    <row r="33" spans="1:14" s="32" customFormat="1" ht="10.5" customHeight="1">
      <c r="A33" s="28"/>
      <c r="B33" s="57"/>
      <c r="C33" s="34">
        <v>14</v>
      </c>
      <c r="D33" s="35">
        <v>5744</v>
      </c>
      <c r="E33" s="44" t="s">
        <v>11</v>
      </c>
      <c r="F33" s="60"/>
      <c r="G33" s="28">
        <v>-13</v>
      </c>
      <c r="H33" s="48">
        <f>IF(H31=F30,F32,IF(H31=F32,F30,0))</f>
        <v>6006</v>
      </c>
      <c r="I33" s="49" t="str">
        <f>IF(I31=G30,G32,IF(I31=G32,G30,0))</f>
        <v>Усманова Диана</v>
      </c>
      <c r="J33" s="49"/>
      <c r="K33" s="49"/>
      <c r="L33" s="49"/>
      <c r="M33" s="49"/>
      <c r="N33" s="49"/>
    </row>
    <row r="34" spans="1:14" s="32" customFormat="1" ht="10.5" customHeight="1">
      <c r="A34" s="28">
        <v>-9</v>
      </c>
      <c r="B34" s="48">
        <f>IF(D26=B25,B27,IF(D26=B27,B25,0))</f>
        <v>5744</v>
      </c>
      <c r="C34" s="55" t="str">
        <f>IF(E26=C25,C27,IF(E26=C27,C25,0))</f>
        <v>Сайфутдинов Инзэр</v>
      </c>
      <c r="D34" s="59"/>
      <c r="E34" s="51" t="s">
        <v>18</v>
      </c>
      <c r="F34" s="61"/>
      <c r="G34" s="28"/>
      <c r="H34" s="62"/>
      <c r="I34" s="50"/>
      <c r="J34" s="23"/>
      <c r="K34" s="50"/>
      <c r="L34" s="23"/>
      <c r="M34" s="23"/>
      <c r="N34" s="51" t="s">
        <v>19</v>
      </c>
    </row>
    <row r="35" spans="1:14" s="32" customFormat="1" ht="10.5" customHeight="1">
      <c r="A35" s="28"/>
      <c r="B35" s="28"/>
      <c r="C35" s="28">
        <v>-14</v>
      </c>
      <c r="D35" s="48">
        <f>IF(D33=B32,B34,IF(D33=B34,B32,0))</f>
        <v>0</v>
      </c>
      <c r="E35" s="49" t="str">
        <f>IF(E33=C32,C34,IF(E33=C34,C32,0))</f>
        <v>_</v>
      </c>
      <c r="F35" s="63"/>
      <c r="G35" s="64"/>
      <c r="H35" s="64"/>
      <c r="I35" s="64"/>
      <c r="J35" s="64"/>
      <c r="K35" s="64"/>
      <c r="L35" s="64"/>
      <c r="M35" s="23"/>
      <c r="N35" s="23"/>
    </row>
    <row r="36" spans="1:14" s="32" customFormat="1" ht="10.5" customHeight="1">
      <c r="A36" s="28"/>
      <c r="B36" s="28"/>
      <c r="C36" s="28"/>
      <c r="D36" s="28"/>
      <c r="E36" s="51" t="s">
        <v>20</v>
      </c>
      <c r="F36" s="61"/>
      <c r="G36" s="28"/>
      <c r="H36" s="28"/>
      <c r="I36" s="50"/>
      <c r="J36" s="23"/>
      <c r="K36" s="23"/>
      <c r="L36" s="23"/>
      <c r="M36" s="23"/>
      <c r="N36" s="23"/>
    </row>
    <row r="37" spans="1:17" ht="10.5" customHeight="1">
      <c r="A37" s="32"/>
      <c r="B37" s="32"/>
      <c r="C37" s="32"/>
      <c r="D37" s="32"/>
      <c r="E37" s="32"/>
      <c r="F37" s="65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</row>
    <row r="38" spans="1:17" ht="10.5" customHeight="1">
      <c r="A38" s="32"/>
      <c r="B38" s="32"/>
      <c r="C38" s="32"/>
      <c r="D38" s="32"/>
      <c r="E38" s="32"/>
      <c r="F38" s="65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</row>
    <row r="39" spans="1:17" ht="10.5" customHeight="1">
      <c r="A39" s="32"/>
      <c r="B39" s="32"/>
      <c r="C39" s="32"/>
      <c r="D39" s="32"/>
      <c r="E39" s="32"/>
      <c r="F39" s="65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ht="10.5" customHeight="1">
      <c r="A40" s="32"/>
      <c r="B40" s="32"/>
      <c r="C40" s="32"/>
      <c r="D40" s="32"/>
      <c r="E40" s="32"/>
      <c r="F40" s="65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</row>
    <row r="41" spans="1:17" ht="10.5" customHeight="1">
      <c r="A41" s="32"/>
      <c r="B41" s="32"/>
      <c r="C41" s="32"/>
      <c r="D41" s="32"/>
      <c r="E41" s="32"/>
      <c r="F41" s="65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</row>
    <row r="42" spans="1:17" ht="10.5" customHeight="1">
      <c r="A42" s="32"/>
      <c r="B42" s="32"/>
      <c r="C42" s="32"/>
      <c r="D42" s="32"/>
      <c r="E42" s="32"/>
      <c r="F42" s="65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</row>
    <row r="43" spans="1:17" ht="10.5" customHeight="1">
      <c r="A43" s="32"/>
      <c r="B43" s="32"/>
      <c r="C43" s="32"/>
      <c r="D43" s="32"/>
      <c r="E43" s="32"/>
      <c r="F43" s="65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ht="10.5" customHeight="1">
      <c r="A44" s="32"/>
      <c r="B44" s="32"/>
      <c r="C44" s="32"/>
      <c r="D44" s="32"/>
      <c r="E44" s="32"/>
      <c r="F44" s="65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</row>
    <row r="45" spans="1:17" ht="10.5" customHeight="1">
      <c r="A45" s="32"/>
      <c r="B45" s="32"/>
      <c r="C45" s="32"/>
      <c r="D45" s="32"/>
      <c r="E45" s="32"/>
      <c r="F45" s="65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</row>
    <row r="46" spans="1:17" ht="10.5" customHeight="1">
      <c r="A46" s="32"/>
      <c r="B46" s="32"/>
      <c r="C46" s="32"/>
      <c r="D46" s="32"/>
      <c r="E46" s="32"/>
      <c r="F46" s="65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ht="10.5" customHeight="1">
      <c r="F47" s="66"/>
    </row>
    <row r="48" ht="10.5" customHeight="1">
      <c r="F48" s="66"/>
    </row>
  </sheetData>
  <sheetProtection sheet="1" objects="1" scenarios="1"/>
  <mergeCells count="3">
    <mergeCell ref="A1:J1"/>
    <mergeCell ref="A2:J2"/>
    <mergeCell ref="A3:J3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4"/>
  </sheetPr>
  <dimension ref="A1:M15"/>
  <sheetViews>
    <sheetView workbookViewId="0" topLeftCell="A1">
      <selection activeCell="B116" sqref="B116"/>
    </sheetView>
  </sheetViews>
  <sheetFormatPr defaultColWidth="9.00390625" defaultRowHeight="12.75"/>
  <cols>
    <col min="1" max="1" width="9.125" style="77" customWidth="1"/>
    <col min="2" max="2" width="5.75390625" style="77" customWidth="1"/>
    <col min="3" max="4" width="25.75390625" style="0" customWidth="1"/>
    <col min="5" max="5" width="5.75390625" style="0" customWidth="1"/>
  </cols>
  <sheetData>
    <row r="1" spans="1:5" ht="12.75">
      <c r="A1" s="67" t="s">
        <v>21</v>
      </c>
      <c r="B1" s="68" t="s">
        <v>22</v>
      </c>
      <c r="C1" s="69"/>
      <c r="D1" s="70" t="s">
        <v>23</v>
      </c>
      <c r="E1" s="70"/>
    </row>
    <row r="2" spans="1:5" ht="12.75">
      <c r="A2" s="71">
        <v>1</v>
      </c>
      <c r="B2" s="72">
        <f>Нл!D6</f>
        <v>5904</v>
      </c>
      <c r="C2" s="73" t="str">
        <f>Нл!E6</f>
        <v>Асфандияров Роман</v>
      </c>
      <c r="D2" s="74" t="str">
        <f>Нл!C21</f>
        <v>_</v>
      </c>
      <c r="E2" s="75">
        <f>Нл!B21</f>
        <v>0</v>
      </c>
    </row>
    <row r="3" spans="1:13" ht="12.75">
      <c r="A3" s="71">
        <v>2</v>
      </c>
      <c r="B3" s="72">
        <f>Нл!D10</f>
        <v>5584</v>
      </c>
      <c r="C3" s="73" t="str">
        <f>Нл!E10</f>
        <v>Яметов Кирилл</v>
      </c>
      <c r="D3" s="74" t="str">
        <f>Нл!C23</f>
        <v>Усманова Диана</v>
      </c>
      <c r="E3" s="75">
        <f>Нл!B23</f>
        <v>6006</v>
      </c>
      <c r="M3" s="76"/>
    </row>
    <row r="4" spans="1:5" ht="12.75">
      <c r="A4" s="71">
        <v>3</v>
      </c>
      <c r="B4" s="72">
        <f>Нл!D14</f>
        <v>4121</v>
      </c>
      <c r="C4" s="73" t="str">
        <f>Нл!E14</f>
        <v>Асылгужин Ринат</v>
      </c>
      <c r="D4" s="74" t="str">
        <f>Нл!C25</f>
        <v>Чекалов Родион</v>
      </c>
      <c r="E4" s="75">
        <f>Нл!B25</f>
        <v>5699</v>
      </c>
    </row>
    <row r="5" spans="1:5" ht="12.75">
      <c r="A5" s="71">
        <v>4</v>
      </c>
      <c r="B5" s="72">
        <f>Нл!D18</f>
        <v>5996</v>
      </c>
      <c r="C5" s="73" t="str">
        <f>Нл!E18</f>
        <v>Толкунов Вадим</v>
      </c>
      <c r="D5" s="74" t="str">
        <f>Нл!C27</f>
        <v>Сайфутдинов Инзэр</v>
      </c>
      <c r="E5" s="75">
        <f>Нл!B27</f>
        <v>5744</v>
      </c>
    </row>
    <row r="6" spans="1:5" ht="12.75">
      <c r="A6" s="71">
        <v>5</v>
      </c>
      <c r="B6" s="72">
        <f>Нл!F8</f>
        <v>5584</v>
      </c>
      <c r="C6" s="73" t="str">
        <f>Нл!G8</f>
        <v>Яметов Кирилл</v>
      </c>
      <c r="D6" s="74" t="str">
        <f>Нл!E28</f>
        <v>Асфандияров Роман</v>
      </c>
      <c r="E6" s="75">
        <f>Нл!D28</f>
        <v>5904</v>
      </c>
    </row>
    <row r="7" spans="1:5" ht="12.75">
      <c r="A7" s="71">
        <v>6</v>
      </c>
      <c r="B7" s="72">
        <f>Нл!F16</f>
        <v>5996</v>
      </c>
      <c r="C7" s="73" t="str">
        <f>Нл!G16</f>
        <v>Толкунов Вадим</v>
      </c>
      <c r="D7" s="74" t="str">
        <f>Нл!E24</f>
        <v>Асылгужин Ринат</v>
      </c>
      <c r="E7" s="75">
        <f>Нл!D24</f>
        <v>4121</v>
      </c>
    </row>
    <row r="8" spans="1:5" ht="12.75">
      <c r="A8" s="71">
        <v>7</v>
      </c>
      <c r="B8" s="72">
        <f>Нл!H12</f>
        <v>5996</v>
      </c>
      <c r="C8" s="73" t="str">
        <f>Нл!I12</f>
        <v>Толкунов Вадим</v>
      </c>
      <c r="D8" s="74" t="str">
        <f>Нл!I19</f>
        <v>Яметов Кирилл</v>
      </c>
      <c r="E8" s="75">
        <f>Нл!H19</f>
        <v>5584</v>
      </c>
    </row>
    <row r="9" spans="1:5" ht="12.75">
      <c r="A9" s="71">
        <v>8</v>
      </c>
      <c r="B9" s="72">
        <f>Нл!D22</f>
        <v>6006</v>
      </c>
      <c r="C9" s="73" t="str">
        <f>Нл!E22</f>
        <v>Усманова Диана</v>
      </c>
      <c r="D9" s="74" t="str">
        <f>Нл!C32</f>
        <v>_</v>
      </c>
      <c r="E9" s="75">
        <f>Нл!B32</f>
        <v>0</v>
      </c>
    </row>
    <row r="10" spans="1:5" ht="12.75">
      <c r="A10" s="71">
        <v>9</v>
      </c>
      <c r="B10" s="72">
        <f>Нл!D26</f>
        <v>5699</v>
      </c>
      <c r="C10" s="73" t="str">
        <f>Нл!E26</f>
        <v>Чекалов Родион</v>
      </c>
      <c r="D10" s="74" t="str">
        <f>Нл!C34</f>
        <v>Сайфутдинов Инзэр</v>
      </c>
      <c r="E10" s="75">
        <f>Нл!B34</f>
        <v>5744</v>
      </c>
    </row>
    <row r="11" spans="1:5" ht="12.75">
      <c r="A11" s="71">
        <v>10</v>
      </c>
      <c r="B11" s="72">
        <f>Нл!F23</f>
        <v>4121</v>
      </c>
      <c r="C11" s="73" t="str">
        <f>Нл!G23</f>
        <v>Асылгужин Ринат</v>
      </c>
      <c r="D11" s="74" t="str">
        <f>Нл!G30</f>
        <v>Усманова Диана</v>
      </c>
      <c r="E11" s="75">
        <f>Нл!F30</f>
        <v>6006</v>
      </c>
    </row>
    <row r="12" spans="1:5" ht="12.75">
      <c r="A12" s="71">
        <v>11</v>
      </c>
      <c r="B12" s="72">
        <f>Нл!F27</f>
        <v>5904</v>
      </c>
      <c r="C12" s="73" t="str">
        <f>Нл!G27</f>
        <v>Асфандияров Роман</v>
      </c>
      <c r="D12" s="74" t="str">
        <f>Нл!G32</f>
        <v>Чекалов Родион</v>
      </c>
      <c r="E12" s="75">
        <f>Нл!F32</f>
        <v>5699</v>
      </c>
    </row>
    <row r="13" spans="1:5" ht="12.75">
      <c r="A13" s="71">
        <v>12</v>
      </c>
      <c r="B13" s="72">
        <f>Нл!H25</f>
        <v>4121</v>
      </c>
      <c r="C13" s="73" t="str">
        <f>Нл!I25</f>
        <v>Асылгужин Ринат</v>
      </c>
      <c r="D13" s="74" t="str">
        <f>Нл!I28</f>
        <v>Асфандияров Роман</v>
      </c>
      <c r="E13" s="75">
        <f>Нл!H28</f>
        <v>5904</v>
      </c>
    </row>
    <row r="14" spans="1:5" ht="12.75">
      <c r="A14" s="71">
        <v>13</v>
      </c>
      <c r="B14" s="72">
        <f>Нл!H31</f>
        <v>5699</v>
      </c>
      <c r="C14" s="73" t="str">
        <f>Нл!I31</f>
        <v>Чекалов Родион</v>
      </c>
      <c r="D14" s="74" t="str">
        <f>Нл!I33</f>
        <v>Усманова Диана</v>
      </c>
      <c r="E14" s="75">
        <f>Нл!H33</f>
        <v>6006</v>
      </c>
    </row>
    <row r="15" spans="1:5" ht="12.75">
      <c r="A15" s="71">
        <v>14</v>
      </c>
      <c r="B15" s="72">
        <f>Нл!D33</f>
        <v>5744</v>
      </c>
      <c r="C15" s="73" t="str">
        <f>Нл!E33</f>
        <v>Сайфутдинов Инзэр</v>
      </c>
      <c r="D15" s="74" t="str">
        <f>Нл!E35</f>
        <v>_</v>
      </c>
      <c r="E15" s="75">
        <f>Нл!D35</f>
        <v>0</v>
      </c>
    </row>
  </sheetData>
  <sheetProtection sheet="1" objects="1" scenarios="1" sort="0"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AH205" sqref="AH205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94" sqref="B94"/>
    </sheetView>
  </sheetViews>
  <sheetFormatPr defaultColWidth="9.00390625" defaultRowHeight="12.75"/>
  <cols>
    <col min="1" max="1" width="6.00390625" style="84" customWidth="1"/>
    <col min="2" max="2" width="3.75390625" style="84" customWidth="1"/>
    <col min="3" max="3" width="14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4.75390625" style="84" customWidth="1"/>
    <col min="8" max="8" width="3.75390625" style="84" customWidth="1"/>
    <col min="9" max="9" width="13.75390625" style="84" customWidth="1"/>
    <col min="10" max="10" width="3.75390625" style="84" customWidth="1"/>
    <col min="11" max="11" width="11.75390625" style="84" customWidth="1"/>
    <col min="12" max="12" width="3.75390625" style="84" customWidth="1"/>
    <col min="13" max="15" width="5.75390625" style="84" customWidth="1"/>
    <col min="16" max="16384" width="9.125" style="84" customWidth="1"/>
  </cols>
  <sheetData>
    <row r="1" spans="1:16" ht="15.75">
      <c r="A1" s="82" t="str">
        <f>СпМл!A1</f>
        <v>Кубок Республики Башкортостан 2015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>
      <c r="A2" s="82" t="str">
        <f>СпМл!A2</f>
        <v>33-й Этап КУРСКАЯ БИТВА. Мастерская лига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.75">
      <c r="A3" s="85">
        <f>СпМл!A3</f>
        <v>42238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88">
        <v>1</v>
      </c>
      <c r="B5" s="89">
        <f>СпМл!A7</f>
        <v>5587</v>
      </c>
      <c r="C5" s="90" t="str">
        <f>СпМл!B7</f>
        <v>Чмелев Родион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8"/>
      <c r="B6" s="92"/>
      <c r="C6" s="93">
        <v>1</v>
      </c>
      <c r="D6" s="94">
        <v>5587</v>
      </c>
      <c r="E6" s="95" t="s">
        <v>93</v>
      </c>
      <c r="F6" s="96"/>
      <c r="G6" s="87"/>
      <c r="H6" s="87"/>
      <c r="I6" s="97"/>
      <c r="J6" s="97"/>
      <c r="K6" s="87"/>
      <c r="L6" s="87"/>
      <c r="M6" s="87"/>
      <c r="N6" s="87"/>
      <c r="O6" s="87"/>
    </row>
    <row r="7" spans="1:15" ht="12.75">
      <c r="A7" s="88">
        <v>16</v>
      </c>
      <c r="B7" s="89">
        <f>СпМл!A22</f>
        <v>0</v>
      </c>
      <c r="C7" s="98" t="str">
        <f>СпМл!B22</f>
        <v>_</v>
      </c>
      <c r="D7" s="99"/>
      <c r="E7" s="100"/>
      <c r="F7" s="101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88"/>
      <c r="B8" s="92"/>
      <c r="C8" s="87"/>
      <c r="D8" s="92"/>
      <c r="E8" s="93">
        <v>9</v>
      </c>
      <c r="F8" s="94">
        <v>5587</v>
      </c>
      <c r="G8" s="95" t="s">
        <v>93</v>
      </c>
      <c r="H8" s="96"/>
      <c r="I8" s="87"/>
      <c r="J8" s="87"/>
      <c r="K8" s="87"/>
      <c r="L8" s="87"/>
      <c r="M8" s="87"/>
      <c r="N8" s="87"/>
      <c r="O8" s="87"/>
    </row>
    <row r="9" spans="1:15" ht="12.75">
      <c r="A9" s="88">
        <v>9</v>
      </c>
      <c r="B9" s="89">
        <f>СпМл!A15</f>
        <v>4063</v>
      </c>
      <c r="C9" s="90" t="str">
        <f>СпМл!B15</f>
        <v>Емельянов Александр</v>
      </c>
      <c r="D9" s="102"/>
      <c r="E9" s="100"/>
      <c r="F9" s="103"/>
      <c r="G9" s="100"/>
      <c r="H9" s="101"/>
      <c r="I9" s="87"/>
      <c r="J9" s="87"/>
      <c r="K9" s="87"/>
      <c r="L9" s="87"/>
      <c r="M9" s="87"/>
      <c r="N9" s="87"/>
      <c r="O9" s="87"/>
    </row>
    <row r="10" spans="1:15" ht="12.75">
      <c r="A10" s="88"/>
      <c r="B10" s="92"/>
      <c r="C10" s="93">
        <v>2</v>
      </c>
      <c r="D10" s="94">
        <v>4063</v>
      </c>
      <c r="E10" s="104" t="s">
        <v>65</v>
      </c>
      <c r="F10" s="105"/>
      <c r="G10" s="100"/>
      <c r="H10" s="101"/>
      <c r="I10" s="87"/>
      <c r="J10" s="87"/>
      <c r="K10" s="87"/>
      <c r="L10" s="87"/>
      <c r="M10" s="87"/>
      <c r="N10" s="87"/>
      <c r="O10" s="87"/>
    </row>
    <row r="11" spans="1:15" ht="12.75">
      <c r="A11" s="88">
        <v>8</v>
      </c>
      <c r="B11" s="89">
        <f>СпМл!A14</f>
        <v>1900</v>
      </c>
      <c r="C11" s="98" t="str">
        <f>СпМл!B14</f>
        <v>Валеев Рустам</v>
      </c>
      <c r="D11" s="99"/>
      <c r="E11" s="87"/>
      <c r="F11" s="92"/>
      <c r="G11" s="100"/>
      <c r="H11" s="101"/>
      <c r="I11" s="87"/>
      <c r="J11" s="87"/>
      <c r="K11" s="87"/>
      <c r="L11" s="87"/>
      <c r="M11" s="106"/>
      <c r="N11" s="87"/>
      <c r="O11" s="87"/>
    </row>
    <row r="12" spans="1:15" ht="12.75">
      <c r="A12" s="88"/>
      <c r="B12" s="92"/>
      <c r="C12" s="87"/>
      <c r="D12" s="92"/>
      <c r="E12" s="87"/>
      <c r="F12" s="92"/>
      <c r="G12" s="93">
        <v>13</v>
      </c>
      <c r="H12" s="94">
        <v>5587</v>
      </c>
      <c r="I12" s="95" t="s">
        <v>93</v>
      </c>
      <c r="J12" s="96"/>
      <c r="K12" s="87"/>
      <c r="L12" s="87"/>
      <c r="M12" s="106"/>
      <c r="N12" s="87"/>
      <c r="O12" s="87"/>
    </row>
    <row r="13" spans="1:15" ht="12.75">
      <c r="A13" s="88">
        <v>5</v>
      </c>
      <c r="B13" s="89">
        <f>СпМл!A11</f>
        <v>4423</v>
      </c>
      <c r="C13" s="90" t="str">
        <f>СпМл!B11</f>
        <v>Коврижников Максим</v>
      </c>
      <c r="D13" s="102"/>
      <c r="E13" s="87"/>
      <c r="F13" s="92"/>
      <c r="G13" s="100"/>
      <c r="H13" s="103"/>
      <c r="I13" s="100"/>
      <c r="J13" s="101"/>
      <c r="K13" s="87"/>
      <c r="L13" s="87"/>
      <c r="M13" s="106"/>
      <c r="N13" s="87"/>
      <c r="O13" s="87"/>
    </row>
    <row r="14" spans="1:15" ht="12.75">
      <c r="A14" s="88"/>
      <c r="B14" s="92"/>
      <c r="C14" s="93">
        <v>3</v>
      </c>
      <c r="D14" s="94">
        <v>4423</v>
      </c>
      <c r="E14" s="107" t="s">
        <v>60</v>
      </c>
      <c r="F14" s="108"/>
      <c r="G14" s="100"/>
      <c r="H14" s="109"/>
      <c r="I14" s="100"/>
      <c r="J14" s="101"/>
      <c r="K14" s="87"/>
      <c r="L14" s="87"/>
      <c r="M14" s="106"/>
      <c r="N14" s="87"/>
      <c r="O14" s="87"/>
    </row>
    <row r="15" spans="1:15" ht="12.75">
      <c r="A15" s="88">
        <v>12</v>
      </c>
      <c r="B15" s="89">
        <f>СпМл!A18</f>
        <v>336</v>
      </c>
      <c r="C15" s="98" t="str">
        <f>СпМл!B18</f>
        <v>Лютый Олег</v>
      </c>
      <c r="D15" s="99"/>
      <c r="E15" s="100"/>
      <c r="F15" s="108"/>
      <c r="G15" s="100"/>
      <c r="H15" s="109"/>
      <c r="I15" s="100"/>
      <c r="J15" s="101"/>
      <c r="K15" s="87"/>
      <c r="L15" s="87"/>
      <c r="M15" s="106"/>
      <c r="N15" s="87"/>
      <c r="O15" s="87"/>
    </row>
    <row r="16" spans="1:15" ht="12.75">
      <c r="A16" s="88"/>
      <c r="B16" s="92"/>
      <c r="C16" s="87"/>
      <c r="D16" s="92"/>
      <c r="E16" s="93">
        <v>10</v>
      </c>
      <c r="F16" s="94">
        <v>350</v>
      </c>
      <c r="G16" s="104" t="s">
        <v>95</v>
      </c>
      <c r="H16" s="105"/>
      <c r="I16" s="100"/>
      <c r="J16" s="101"/>
      <c r="K16" s="87"/>
      <c r="L16" s="87"/>
      <c r="M16" s="87"/>
      <c r="N16" s="87"/>
      <c r="O16" s="87"/>
    </row>
    <row r="17" spans="1:15" ht="12.75">
      <c r="A17" s="88">
        <v>13</v>
      </c>
      <c r="B17" s="89">
        <f>СпМл!A19</f>
        <v>981</v>
      </c>
      <c r="C17" s="90" t="str">
        <f>СпМл!B19</f>
        <v>Хуснутдинов Данияр</v>
      </c>
      <c r="D17" s="102"/>
      <c r="E17" s="100"/>
      <c r="F17" s="103"/>
      <c r="G17" s="87"/>
      <c r="H17" s="92"/>
      <c r="I17" s="100"/>
      <c r="J17" s="101"/>
      <c r="K17" s="87"/>
      <c r="L17" s="87"/>
      <c r="M17" s="87"/>
      <c r="N17" s="87"/>
      <c r="O17" s="87"/>
    </row>
    <row r="18" spans="1:15" ht="12.75">
      <c r="A18" s="88"/>
      <c r="B18" s="92"/>
      <c r="C18" s="93">
        <v>4</v>
      </c>
      <c r="D18" s="94">
        <v>350</v>
      </c>
      <c r="E18" s="104" t="s">
        <v>95</v>
      </c>
      <c r="F18" s="105"/>
      <c r="G18" s="87"/>
      <c r="H18" s="92"/>
      <c r="I18" s="100"/>
      <c r="J18" s="101"/>
      <c r="K18" s="87"/>
      <c r="L18" s="87"/>
      <c r="M18" s="87"/>
      <c r="N18" s="87"/>
      <c r="O18" s="87"/>
    </row>
    <row r="19" spans="1:15" ht="12.75">
      <c r="A19" s="88">
        <v>4</v>
      </c>
      <c r="B19" s="89">
        <f>СпМл!A10</f>
        <v>350</v>
      </c>
      <c r="C19" s="98" t="str">
        <f>СпМл!B10</f>
        <v>Максютов Азат</v>
      </c>
      <c r="D19" s="99"/>
      <c r="E19" s="87"/>
      <c r="F19" s="92"/>
      <c r="G19" s="87"/>
      <c r="H19" s="92"/>
      <c r="I19" s="100"/>
      <c r="J19" s="101"/>
      <c r="K19" s="87"/>
      <c r="L19" s="87"/>
      <c r="M19" s="87"/>
      <c r="N19" s="87"/>
      <c r="O19" s="87"/>
    </row>
    <row r="20" spans="1:15" ht="12.75">
      <c r="A20" s="88"/>
      <c r="B20" s="92"/>
      <c r="C20" s="87"/>
      <c r="D20" s="92"/>
      <c r="E20" s="87"/>
      <c r="F20" s="92"/>
      <c r="G20" s="87"/>
      <c r="H20" s="92"/>
      <c r="I20" s="93">
        <v>15</v>
      </c>
      <c r="J20" s="94">
        <v>5587</v>
      </c>
      <c r="K20" s="95" t="s">
        <v>93</v>
      </c>
      <c r="L20" s="95"/>
      <c r="M20" s="95"/>
      <c r="N20" s="95"/>
      <c r="O20" s="95"/>
    </row>
    <row r="21" spans="1:15" ht="12.75">
      <c r="A21" s="88">
        <v>3</v>
      </c>
      <c r="B21" s="89">
        <f>СпМл!A9</f>
        <v>100</v>
      </c>
      <c r="C21" s="90" t="str">
        <f>СпМл!B9</f>
        <v>Аббасов Рустамхон</v>
      </c>
      <c r="D21" s="102"/>
      <c r="E21" s="87"/>
      <c r="F21" s="92"/>
      <c r="G21" s="87"/>
      <c r="H21" s="92"/>
      <c r="I21" s="100"/>
      <c r="J21" s="110"/>
      <c r="K21" s="101"/>
      <c r="L21" s="101"/>
      <c r="M21" s="87"/>
      <c r="N21" s="111" t="s">
        <v>13</v>
      </c>
      <c r="O21" s="111"/>
    </row>
    <row r="22" spans="1:15" ht="12.75">
      <c r="A22" s="88"/>
      <c r="B22" s="92"/>
      <c r="C22" s="93">
        <v>5</v>
      </c>
      <c r="D22" s="94">
        <v>100</v>
      </c>
      <c r="E22" s="95" t="s">
        <v>94</v>
      </c>
      <c r="F22" s="102"/>
      <c r="G22" s="87"/>
      <c r="H22" s="92"/>
      <c r="I22" s="100"/>
      <c r="J22" s="112"/>
      <c r="K22" s="101"/>
      <c r="L22" s="101"/>
      <c r="M22" s="87"/>
      <c r="N22" s="87"/>
      <c r="O22" s="87"/>
    </row>
    <row r="23" spans="1:15" ht="12.75">
      <c r="A23" s="88">
        <v>14</v>
      </c>
      <c r="B23" s="89">
        <f>СпМл!A20</f>
        <v>2452</v>
      </c>
      <c r="C23" s="98" t="str">
        <f>СпМл!B20</f>
        <v>Хабиров Марс</v>
      </c>
      <c r="D23" s="99"/>
      <c r="E23" s="100"/>
      <c r="F23" s="108"/>
      <c r="G23" s="87"/>
      <c r="H23" s="92"/>
      <c r="I23" s="100"/>
      <c r="J23" s="101"/>
      <c r="K23" s="101"/>
      <c r="L23" s="101"/>
      <c r="M23" s="87"/>
      <c r="N23" s="87"/>
      <c r="O23" s="87"/>
    </row>
    <row r="24" spans="1:15" ht="12.75">
      <c r="A24" s="88"/>
      <c r="B24" s="92"/>
      <c r="C24" s="87"/>
      <c r="D24" s="92"/>
      <c r="E24" s="93">
        <v>11</v>
      </c>
      <c r="F24" s="94">
        <v>100</v>
      </c>
      <c r="G24" s="95" t="s">
        <v>94</v>
      </c>
      <c r="H24" s="102"/>
      <c r="I24" s="100"/>
      <c r="J24" s="101"/>
      <c r="K24" s="101"/>
      <c r="L24" s="101"/>
      <c r="M24" s="87"/>
      <c r="N24" s="87"/>
      <c r="O24" s="87"/>
    </row>
    <row r="25" spans="1:15" ht="12.75">
      <c r="A25" s="88">
        <v>11</v>
      </c>
      <c r="B25" s="89">
        <f>СпМл!A17</f>
        <v>2288</v>
      </c>
      <c r="C25" s="90" t="str">
        <f>СпМл!B17</f>
        <v>Тодрамович Александр</v>
      </c>
      <c r="D25" s="102"/>
      <c r="E25" s="100"/>
      <c r="F25" s="103"/>
      <c r="G25" s="100"/>
      <c r="H25" s="108"/>
      <c r="I25" s="100"/>
      <c r="J25" s="101"/>
      <c r="K25" s="101"/>
      <c r="L25" s="101"/>
      <c r="M25" s="87"/>
      <c r="N25" s="87"/>
      <c r="O25" s="87"/>
    </row>
    <row r="26" spans="1:15" ht="12.75">
      <c r="A26" s="88"/>
      <c r="B26" s="92"/>
      <c r="C26" s="93">
        <v>6</v>
      </c>
      <c r="D26" s="94">
        <v>4433</v>
      </c>
      <c r="E26" s="104" t="s">
        <v>61</v>
      </c>
      <c r="F26" s="105"/>
      <c r="G26" s="100"/>
      <c r="H26" s="108"/>
      <c r="I26" s="100"/>
      <c r="J26" s="101"/>
      <c r="K26" s="101"/>
      <c r="L26" s="101"/>
      <c r="M26" s="87"/>
      <c r="N26" s="87"/>
      <c r="O26" s="87"/>
    </row>
    <row r="27" spans="1:15" ht="12.75">
      <c r="A27" s="88">
        <v>6</v>
      </c>
      <c r="B27" s="89">
        <f>СпМл!A12</f>
        <v>4433</v>
      </c>
      <c r="C27" s="98" t="str">
        <f>СпМл!B12</f>
        <v>Антонян Ваге</v>
      </c>
      <c r="D27" s="99"/>
      <c r="E27" s="87"/>
      <c r="F27" s="92"/>
      <c r="G27" s="100"/>
      <c r="H27" s="108"/>
      <c r="I27" s="100"/>
      <c r="J27" s="101"/>
      <c r="K27" s="101"/>
      <c r="L27" s="101"/>
      <c r="M27" s="87"/>
      <c r="N27" s="87"/>
      <c r="O27" s="87"/>
    </row>
    <row r="28" spans="1:15" ht="12.75">
      <c r="A28" s="88"/>
      <c r="B28" s="92"/>
      <c r="C28" s="87"/>
      <c r="D28" s="92"/>
      <c r="E28" s="87"/>
      <c r="F28" s="92"/>
      <c r="G28" s="93">
        <v>14</v>
      </c>
      <c r="H28" s="94">
        <v>3468</v>
      </c>
      <c r="I28" s="104" t="s">
        <v>59</v>
      </c>
      <c r="J28" s="96"/>
      <c r="K28" s="101"/>
      <c r="L28" s="101"/>
      <c r="M28" s="87"/>
      <c r="N28" s="87"/>
      <c r="O28" s="87"/>
    </row>
    <row r="29" spans="1:15" ht="12.75">
      <c r="A29" s="88">
        <v>7</v>
      </c>
      <c r="B29" s="89">
        <f>СпМл!A13</f>
        <v>4422</v>
      </c>
      <c r="C29" s="90" t="str">
        <f>СпМл!B13</f>
        <v>Новокшонов Вячеслав</v>
      </c>
      <c r="D29" s="102"/>
      <c r="E29" s="87"/>
      <c r="F29" s="92"/>
      <c r="G29" s="100"/>
      <c r="H29" s="110"/>
      <c r="I29" s="87"/>
      <c r="J29" s="87"/>
      <c r="K29" s="101"/>
      <c r="L29" s="101"/>
      <c r="M29" s="87"/>
      <c r="N29" s="87"/>
      <c r="O29" s="87"/>
    </row>
    <row r="30" spans="1:15" ht="12.75">
      <c r="A30" s="88"/>
      <c r="B30" s="92"/>
      <c r="C30" s="93">
        <v>7</v>
      </c>
      <c r="D30" s="94">
        <v>3713</v>
      </c>
      <c r="E30" s="95" t="s">
        <v>97</v>
      </c>
      <c r="F30" s="102"/>
      <c r="G30" s="100"/>
      <c r="H30" s="113"/>
      <c r="I30" s="87"/>
      <c r="J30" s="87"/>
      <c r="K30" s="101"/>
      <c r="L30" s="101"/>
      <c r="M30" s="87"/>
      <c r="N30" s="87"/>
      <c r="O30" s="87"/>
    </row>
    <row r="31" spans="1:15" ht="12.75">
      <c r="A31" s="88">
        <v>10</v>
      </c>
      <c r="B31" s="89">
        <f>СпМл!A16</f>
        <v>3713</v>
      </c>
      <c r="C31" s="98" t="str">
        <f>СпМл!B16</f>
        <v>Грубов Виталий</v>
      </c>
      <c r="D31" s="99"/>
      <c r="E31" s="100"/>
      <c r="F31" s="108"/>
      <c r="G31" s="100"/>
      <c r="H31" s="113"/>
      <c r="I31" s="88">
        <v>-15</v>
      </c>
      <c r="J31" s="114">
        <f>IF(J20=H12,H28,IF(J20=H28,H12,0))</f>
        <v>3468</v>
      </c>
      <c r="K31" s="90" t="str">
        <f>IF(K20=I12,I28,IF(K20=I28,I12,0))</f>
        <v>Семенов Константин</v>
      </c>
      <c r="L31" s="90"/>
      <c r="M31" s="107"/>
      <c r="N31" s="107"/>
      <c r="O31" s="107"/>
    </row>
    <row r="32" spans="1:15" ht="12.75">
      <c r="A32" s="88"/>
      <c r="B32" s="92"/>
      <c r="C32" s="87"/>
      <c r="D32" s="92"/>
      <c r="E32" s="93">
        <v>12</v>
      </c>
      <c r="F32" s="94">
        <v>3468</v>
      </c>
      <c r="G32" s="104" t="s">
        <v>59</v>
      </c>
      <c r="H32" s="115"/>
      <c r="I32" s="87"/>
      <c r="J32" s="87"/>
      <c r="K32" s="101"/>
      <c r="L32" s="101"/>
      <c r="M32" s="87"/>
      <c r="N32" s="111" t="s">
        <v>14</v>
      </c>
      <c r="O32" s="111"/>
    </row>
    <row r="33" spans="1:15" ht="12.75">
      <c r="A33" s="88">
        <v>15</v>
      </c>
      <c r="B33" s="89">
        <f>СпМл!A21</f>
        <v>4264</v>
      </c>
      <c r="C33" s="90" t="str">
        <f>СпМл!B21</f>
        <v>Габдуллин Марс</v>
      </c>
      <c r="D33" s="102"/>
      <c r="E33" s="100"/>
      <c r="F33" s="110"/>
      <c r="G33" s="87"/>
      <c r="H33" s="87"/>
      <c r="I33" s="87"/>
      <c r="J33" s="87"/>
      <c r="K33" s="101"/>
      <c r="L33" s="101"/>
      <c r="M33" s="87"/>
      <c r="N33" s="87"/>
      <c r="O33" s="87"/>
    </row>
    <row r="34" spans="1:15" ht="12.75">
      <c r="A34" s="88"/>
      <c r="B34" s="92"/>
      <c r="C34" s="93">
        <v>8</v>
      </c>
      <c r="D34" s="94">
        <v>3468</v>
      </c>
      <c r="E34" s="104" t="s">
        <v>59</v>
      </c>
      <c r="F34" s="115"/>
      <c r="G34" s="87"/>
      <c r="H34" s="87"/>
      <c r="I34" s="87"/>
      <c r="J34" s="87"/>
      <c r="K34" s="101"/>
      <c r="L34" s="101"/>
      <c r="M34" s="87"/>
      <c r="N34" s="87"/>
      <c r="O34" s="87"/>
    </row>
    <row r="35" spans="1:15" ht="12.75">
      <c r="A35" s="88">
        <v>2</v>
      </c>
      <c r="B35" s="89">
        <f>СпМл!A8</f>
        <v>3468</v>
      </c>
      <c r="C35" s="98" t="str">
        <f>СпМл!B8</f>
        <v>Семенов Константин</v>
      </c>
      <c r="D35" s="116"/>
      <c r="E35" s="87"/>
      <c r="F35" s="87"/>
      <c r="G35" s="87"/>
      <c r="H35" s="87"/>
      <c r="I35" s="87"/>
      <c r="J35" s="87"/>
      <c r="K35" s="101"/>
      <c r="L35" s="101"/>
      <c r="M35" s="87"/>
      <c r="N35" s="87"/>
      <c r="O35" s="87"/>
    </row>
    <row r="36" spans="1:15" ht="12.75">
      <c r="A36" s="88"/>
      <c r="B36" s="88"/>
      <c r="C36" s="87"/>
      <c r="D36" s="87"/>
      <c r="E36" s="87"/>
      <c r="F36" s="87"/>
      <c r="G36" s="87"/>
      <c r="H36" s="87"/>
      <c r="I36" s="87"/>
      <c r="J36" s="87"/>
      <c r="K36" s="101"/>
      <c r="L36" s="101"/>
      <c r="M36" s="87"/>
      <c r="N36" s="87"/>
      <c r="O36" s="87"/>
    </row>
    <row r="37" spans="1:15" ht="12.75">
      <c r="A37" s="88">
        <v>-1</v>
      </c>
      <c r="B37" s="114">
        <f>IF(D6=B5,B7,IF(D6=B7,B5,0))</f>
        <v>0</v>
      </c>
      <c r="C37" s="90" t="str">
        <f>IF(E6=C5,C7,IF(E6=C7,C5,0))</f>
        <v>_</v>
      </c>
      <c r="D37" s="91"/>
      <c r="E37" s="87"/>
      <c r="F37" s="87"/>
      <c r="G37" s="88">
        <v>-13</v>
      </c>
      <c r="H37" s="114">
        <f>IF(H12=F8,F16,IF(H12=F16,F8,0))</f>
        <v>350</v>
      </c>
      <c r="I37" s="90" t="str">
        <f>IF(I12=G8,G16,IF(I12=G16,G8,0))</f>
        <v>Максютов Азат</v>
      </c>
      <c r="J37" s="91"/>
      <c r="K37" s="87"/>
      <c r="L37" s="87"/>
      <c r="M37" s="87"/>
      <c r="N37" s="87"/>
      <c r="O37" s="87"/>
    </row>
    <row r="38" spans="1:15" ht="12.75">
      <c r="A38" s="88"/>
      <c r="B38" s="88"/>
      <c r="C38" s="93">
        <v>16</v>
      </c>
      <c r="D38" s="94">
        <v>1900</v>
      </c>
      <c r="E38" s="117" t="s">
        <v>64</v>
      </c>
      <c r="F38" s="118"/>
      <c r="G38" s="87"/>
      <c r="H38" s="87"/>
      <c r="I38" s="100"/>
      <c r="J38" s="101"/>
      <c r="K38" s="87"/>
      <c r="L38" s="87"/>
      <c r="M38" s="87"/>
      <c r="N38" s="87"/>
      <c r="O38" s="87"/>
    </row>
    <row r="39" spans="1:15" ht="12.75">
      <c r="A39" s="88">
        <v>-2</v>
      </c>
      <c r="B39" s="114">
        <f>IF(D10=B9,B11,IF(D10=B11,B9,0))</f>
        <v>1900</v>
      </c>
      <c r="C39" s="98" t="str">
        <f>IF(E10=C9,C11,IF(E10=C11,C9,0))</f>
        <v>Валеев Рустам</v>
      </c>
      <c r="D39" s="116"/>
      <c r="E39" s="93">
        <v>20</v>
      </c>
      <c r="F39" s="94">
        <v>3713</v>
      </c>
      <c r="G39" s="117" t="s">
        <v>97</v>
      </c>
      <c r="H39" s="118"/>
      <c r="I39" s="93">
        <v>26</v>
      </c>
      <c r="J39" s="94">
        <v>350</v>
      </c>
      <c r="K39" s="117" t="s">
        <v>95</v>
      </c>
      <c r="L39" s="118"/>
      <c r="M39" s="87"/>
      <c r="N39" s="87"/>
      <c r="O39" s="87"/>
    </row>
    <row r="40" spans="1:15" ht="12.75">
      <c r="A40" s="88"/>
      <c r="B40" s="88"/>
      <c r="C40" s="88">
        <v>-12</v>
      </c>
      <c r="D40" s="114">
        <f>IF(F32=D30,D34,IF(F32=D34,D30,0))</f>
        <v>3713</v>
      </c>
      <c r="E40" s="98" t="str">
        <f>IF(G32=E30,E34,IF(G32=E34,E30,0))</f>
        <v>Грубов Виталий</v>
      </c>
      <c r="F40" s="116"/>
      <c r="G40" s="100"/>
      <c r="H40" s="113"/>
      <c r="I40" s="100"/>
      <c r="J40" s="110"/>
      <c r="K40" s="100"/>
      <c r="L40" s="101"/>
      <c r="M40" s="87"/>
      <c r="N40" s="87"/>
      <c r="O40" s="87"/>
    </row>
    <row r="41" spans="1:15" ht="12.75">
      <c r="A41" s="88">
        <v>-3</v>
      </c>
      <c r="B41" s="114">
        <f>IF(D14=B13,B15,IF(D14=B15,B13,0))</f>
        <v>336</v>
      </c>
      <c r="C41" s="90" t="str">
        <f>IF(E14=C13,C15,IF(E14=C15,C13,0))</f>
        <v>Лютый Олег</v>
      </c>
      <c r="D41" s="91"/>
      <c r="E41" s="87"/>
      <c r="F41" s="87"/>
      <c r="G41" s="93">
        <v>24</v>
      </c>
      <c r="H41" s="94">
        <v>4433</v>
      </c>
      <c r="I41" s="119" t="s">
        <v>61</v>
      </c>
      <c r="J41" s="112"/>
      <c r="K41" s="100"/>
      <c r="L41" s="101"/>
      <c r="M41" s="87"/>
      <c r="N41" s="87"/>
      <c r="O41" s="87"/>
    </row>
    <row r="42" spans="1:15" ht="12.75">
      <c r="A42" s="88"/>
      <c r="B42" s="88"/>
      <c r="C42" s="93">
        <v>17</v>
      </c>
      <c r="D42" s="94">
        <v>336</v>
      </c>
      <c r="E42" s="117" t="s">
        <v>67</v>
      </c>
      <c r="F42" s="118"/>
      <c r="G42" s="100"/>
      <c r="H42" s="101"/>
      <c r="I42" s="101"/>
      <c r="J42" s="101"/>
      <c r="K42" s="100"/>
      <c r="L42" s="101"/>
      <c r="M42" s="87"/>
      <c r="N42" s="87"/>
      <c r="O42" s="87"/>
    </row>
    <row r="43" spans="1:15" ht="12.75">
      <c r="A43" s="88">
        <v>-4</v>
      </c>
      <c r="B43" s="114">
        <f>IF(D18=B17,B19,IF(D18=B19,B17,0))</f>
        <v>981</v>
      </c>
      <c r="C43" s="98" t="str">
        <f>IF(E18=C17,C19,IF(E18=C19,C17,0))</f>
        <v>Хуснутдинов Данияр</v>
      </c>
      <c r="D43" s="116"/>
      <c r="E43" s="93">
        <v>21</v>
      </c>
      <c r="F43" s="94">
        <v>4433</v>
      </c>
      <c r="G43" s="119" t="s">
        <v>61</v>
      </c>
      <c r="H43" s="118"/>
      <c r="I43" s="101"/>
      <c r="J43" s="101"/>
      <c r="K43" s="93">
        <v>28</v>
      </c>
      <c r="L43" s="94">
        <v>100</v>
      </c>
      <c r="M43" s="117" t="s">
        <v>94</v>
      </c>
      <c r="N43" s="107"/>
      <c r="O43" s="107"/>
    </row>
    <row r="44" spans="1:15" ht="12.75">
      <c r="A44" s="88"/>
      <c r="B44" s="88"/>
      <c r="C44" s="88">
        <v>-11</v>
      </c>
      <c r="D44" s="114">
        <f>IF(F24=D22,D26,IF(F24=D26,D22,0))</f>
        <v>4433</v>
      </c>
      <c r="E44" s="98" t="str">
        <f>IF(G24=E22,E26,IF(G24=E26,E22,0))</f>
        <v>Антонян Ваге</v>
      </c>
      <c r="F44" s="116"/>
      <c r="G44" s="87"/>
      <c r="H44" s="87"/>
      <c r="I44" s="101"/>
      <c r="J44" s="101"/>
      <c r="K44" s="100"/>
      <c r="L44" s="101"/>
      <c r="M44" s="87"/>
      <c r="N44" s="111" t="s">
        <v>15</v>
      </c>
      <c r="O44" s="111"/>
    </row>
    <row r="45" spans="1:15" ht="12.75">
      <c r="A45" s="88">
        <v>-5</v>
      </c>
      <c r="B45" s="114">
        <f>IF(D22=B21,B23,IF(D22=B23,B21,0))</f>
        <v>2452</v>
      </c>
      <c r="C45" s="90" t="str">
        <f>IF(E22=C21,C23,IF(E22=C23,C21,0))</f>
        <v>Хабиров Марс</v>
      </c>
      <c r="D45" s="91"/>
      <c r="E45" s="87"/>
      <c r="F45" s="87"/>
      <c r="G45" s="88">
        <v>-14</v>
      </c>
      <c r="H45" s="114">
        <f>IF(H28=F24,F32,IF(H28=F32,F24,0))</f>
        <v>100</v>
      </c>
      <c r="I45" s="90" t="str">
        <f>IF(I28=G24,G32,IF(I28=G32,G24,0))</f>
        <v>Аббасов Рустамхон</v>
      </c>
      <c r="J45" s="91"/>
      <c r="K45" s="100"/>
      <c r="L45" s="101"/>
      <c r="M45" s="101"/>
      <c r="N45" s="87"/>
      <c r="O45" s="87"/>
    </row>
    <row r="46" spans="1:15" ht="12.75">
      <c r="A46" s="88"/>
      <c r="B46" s="88"/>
      <c r="C46" s="93">
        <v>18</v>
      </c>
      <c r="D46" s="94">
        <v>2288</v>
      </c>
      <c r="E46" s="117" t="s">
        <v>66</v>
      </c>
      <c r="F46" s="118"/>
      <c r="G46" s="87"/>
      <c r="H46" s="87"/>
      <c r="I46" s="120"/>
      <c r="J46" s="101"/>
      <c r="K46" s="100"/>
      <c r="L46" s="101"/>
      <c r="M46" s="101"/>
      <c r="N46" s="87"/>
      <c r="O46" s="87"/>
    </row>
    <row r="47" spans="1:15" ht="12.75">
      <c r="A47" s="88">
        <v>-6</v>
      </c>
      <c r="B47" s="114">
        <f>IF(D26=B25,B27,IF(D26=B27,B25,0))</f>
        <v>2288</v>
      </c>
      <c r="C47" s="98" t="str">
        <f>IF(E26=C25,C27,IF(E26=C27,C25,0))</f>
        <v>Тодрамович Александр</v>
      </c>
      <c r="D47" s="116"/>
      <c r="E47" s="93">
        <v>22</v>
      </c>
      <c r="F47" s="94">
        <v>4423</v>
      </c>
      <c r="G47" s="117" t="s">
        <v>60</v>
      </c>
      <c r="H47" s="118"/>
      <c r="I47" s="93">
        <v>27</v>
      </c>
      <c r="J47" s="94">
        <v>100</v>
      </c>
      <c r="K47" s="119" t="s">
        <v>94</v>
      </c>
      <c r="L47" s="118"/>
      <c r="M47" s="101"/>
      <c r="N47" s="87"/>
      <c r="O47" s="87"/>
    </row>
    <row r="48" spans="1:15" ht="12.75">
      <c r="A48" s="88"/>
      <c r="B48" s="88"/>
      <c r="C48" s="88">
        <v>-10</v>
      </c>
      <c r="D48" s="114">
        <f>IF(F16=D14,D18,IF(F16=D18,D14,0))</f>
        <v>4423</v>
      </c>
      <c r="E48" s="98" t="str">
        <f>IF(G16=E14,E18,IF(G16=E18,E14,0))</f>
        <v>Коврижников Максим</v>
      </c>
      <c r="F48" s="116"/>
      <c r="G48" s="100"/>
      <c r="H48" s="113"/>
      <c r="I48" s="100"/>
      <c r="J48" s="110"/>
      <c r="K48" s="87"/>
      <c r="L48" s="87"/>
      <c r="M48" s="101"/>
      <c r="N48" s="87"/>
      <c r="O48" s="87"/>
    </row>
    <row r="49" spans="1:15" ht="12.75">
      <c r="A49" s="88">
        <v>-7</v>
      </c>
      <c r="B49" s="114">
        <f>IF(D30=B29,B31,IF(D30=B31,B29,0))</f>
        <v>4422</v>
      </c>
      <c r="C49" s="90" t="str">
        <f>IF(E30=C29,C31,IF(E30=C31,C29,0))</f>
        <v>Новокшонов Вячеслав</v>
      </c>
      <c r="D49" s="91"/>
      <c r="E49" s="87"/>
      <c r="F49" s="87"/>
      <c r="G49" s="93">
        <v>25</v>
      </c>
      <c r="H49" s="94">
        <v>4423</v>
      </c>
      <c r="I49" s="119" t="s">
        <v>60</v>
      </c>
      <c r="J49" s="112"/>
      <c r="K49" s="87"/>
      <c r="L49" s="87"/>
      <c r="M49" s="101"/>
      <c r="N49" s="87"/>
      <c r="O49" s="87"/>
    </row>
    <row r="50" spans="1:15" ht="12.75">
      <c r="A50" s="88"/>
      <c r="B50" s="88"/>
      <c r="C50" s="93">
        <v>19</v>
      </c>
      <c r="D50" s="94">
        <v>4422</v>
      </c>
      <c r="E50" s="117" t="s">
        <v>96</v>
      </c>
      <c r="F50" s="118"/>
      <c r="G50" s="100"/>
      <c r="H50" s="101"/>
      <c r="I50" s="101"/>
      <c r="J50" s="101"/>
      <c r="K50" s="87"/>
      <c r="L50" s="87"/>
      <c r="M50" s="101"/>
      <c r="N50" s="87"/>
      <c r="O50" s="87"/>
    </row>
    <row r="51" spans="1:15" ht="12.75">
      <c r="A51" s="88">
        <v>-8</v>
      </c>
      <c r="B51" s="114">
        <f>IF(D34=B33,B35,IF(D34=B35,B33,0))</f>
        <v>4264</v>
      </c>
      <c r="C51" s="98" t="str">
        <f>IF(E34=C33,C35,IF(E34=C35,C33,0))</f>
        <v>Габдуллин Марс</v>
      </c>
      <c r="D51" s="116"/>
      <c r="E51" s="93">
        <v>23</v>
      </c>
      <c r="F51" s="94">
        <v>4422</v>
      </c>
      <c r="G51" s="119" t="s">
        <v>96</v>
      </c>
      <c r="H51" s="118"/>
      <c r="I51" s="101"/>
      <c r="J51" s="101"/>
      <c r="K51" s="88">
        <v>-28</v>
      </c>
      <c r="L51" s="114">
        <f>IF(L43=J39,J47,IF(L43=J47,J39,0))</f>
        <v>350</v>
      </c>
      <c r="M51" s="90" t="str">
        <f>IF(M43=K39,K47,IF(M43=K47,K39,0))</f>
        <v>Максютов Азат</v>
      </c>
      <c r="N51" s="107"/>
      <c r="O51" s="107"/>
    </row>
    <row r="52" spans="1:15" ht="12.75">
      <c r="A52" s="88"/>
      <c r="B52" s="88"/>
      <c r="C52" s="121">
        <v>-9</v>
      </c>
      <c r="D52" s="114">
        <f>IF(F8=D6,D10,IF(F8=D10,D6,0))</f>
        <v>4063</v>
      </c>
      <c r="E52" s="98" t="str">
        <f>IF(G8=E6,E10,IF(G8=E10,E6,0))</f>
        <v>Емельянов Александр</v>
      </c>
      <c r="F52" s="116"/>
      <c r="G52" s="87"/>
      <c r="H52" s="87"/>
      <c r="I52" s="101"/>
      <c r="J52" s="101"/>
      <c r="K52" s="87"/>
      <c r="L52" s="87"/>
      <c r="M52" s="122"/>
      <c r="N52" s="111" t="s">
        <v>16</v>
      </c>
      <c r="O52" s="111"/>
    </row>
    <row r="53" spans="1:15" ht="12.75">
      <c r="A53" s="88"/>
      <c r="B53" s="8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88">
        <v>-26</v>
      </c>
      <c r="B54" s="114">
        <f>IF(J39=H37,H41,IF(J39=H41,H37,0))</f>
        <v>4433</v>
      </c>
      <c r="C54" s="90" t="str">
        <f>IF(K39=I37,I41,IF(K39=I41,I37,0))</f>
        <v>Антонян Ваге</v>
      </c>
      <c r="D54" s="91"/>
      <c r="E54" s="87"/>
      <c r="F54" s="87"/>
      <c r="G54" s="88">
        <v>-20</v>
      </c>
      <c r="H54" s="114">
        <f>IF(F39=D38,D40,IF(F39=D40,D38,0))</f>
        <v>1900</v>
      </c>
      <c r="I54" s="90" t="str">
        <f>IF(G39=E38,E40,IF(G39=E40,E38,0))</f>
        <v>Валеев Рустам</v>
      </c>
      <c r="J54" s="91"/>
      <c r="K54" s="87"/>
      <c r="L54" s="87"/>
      <c r="M54" s="87"/>
      <c r="N54" s="87"/>
      <c r="O54" s="87"/>
    </row>
    <row r="55" spans="1:15" ht="12.75">
      <c r="A55" s="88"/>
      <c r="B55" s="92"/>
      <c r="C55" s="93">
        <v>29</v>
      </c>
      <c r="D55" s="94">
        <v>4423</v>
      </c>
      <c r="E55" s="95" t="s">
        <v>60</v>
      </c>
      <c r="F55" s="96"/>
      <c r="G55" s="88"/>
      <c r="H55" s="88"/>
      <c r="I55" s="93">
        <v>31</v>
      </c>
      <c r="J55" s="94">
        <v>1900</v>
      </c>
      <c r="K55" s="95" t="s">
        <v>64</v>
      </c>
      <c r="L55" s="96"/>
      <c r="M55" s="87"/>
      <c r="N55" s="87"/>
      <c r="O55" s="87"/>
    </row>
    <row r="56" spans="1:15" ht="12.75">
      <c r="A56" s="88">
        <v>-27</v>
      </c>
      <c r="B56" s="114">
        <f>IF(J47=H45,H49,IF(J47=H49,H45,0))</f>
        <v>4423</v>
      </c>
      <c r="C56" s="98" t="str">
        <f>IF(K47=I45,I49,IF(K47=I49,I45,0))</f>
        <v>Коврижников Максим</v>
      </c>
      <c r="D56" s="116"/>
      <c r="E56" s="123" t="s">
        <v>17</v>
      </c>
      <c r="F56" s="123"/>
      <c r="G56" s="88">
        <v>-21</v>
      </c>
      <c r="H56" s="114">
        <f>IF(F43=D42,D44,IF(F43=D44,D42,0))</f>
        <v>336</v>
      </c>
      <c r="I56" s="98" t="str">
        <f>IF(G43=E42,E44,IF(G43=E44,E42,0))</f>
        <v>Лютый Олег</v>
      </c>
      <c r="J56" s="116"/>
      <c r="K56" s="100"/>
      <c r="L56" s="101"/>
      <c r="M56" s="101"/>
      <c r="N56" s="87"/>
      <c r="O56" s="87"/>
    </row>
    <row r="57" spans="1:15" ht="12.75">
      <c r="A57" s="88"/>
      <c r="B57" s="88"/>
      <c r="C57" s="88">
        <v>-29</v>
      </c>
      <c r="D57" s="114">
        <f>IF(D55=B54,B56,IF(D55=B56,B54,0))</f>
        <v>4433</v>
      </c>
      <c r="E57" s="90" t="str">
        <f>IF(E55=C54,C56,IF(E55=C56,C54,0))</f>
        <v>Антонян Ваге</v>
      </c>
      <c r="F57" s="91"/>
      <c r="G57" s="88"/>
      <c r="H57" s="88"/>
      <c r="I57" s="87"/>
      <c r="J57" s="87"/>
      <c r="K57" s="93">
        <v>33</v>
      </c>
      <c r="L57" s="94">
        <v>1900</v>
      </c>
      <c r="M57" s="95" t="s">
        <v>64</v>
      </c>
      <c r="N57" s="107"/>
      <c r="O57" s="107"/>
    </row>
    <row r="58" spans="1:15" ht="12.75">
      <c r="A58" s="88"/>
      <c r="B58" s="88"/>
      <c r="C58" s="87"/>
      <c r="D58" s="87"/>
      <c r="E58" s="123" t="s">
        <v>19</v>
      </c>
      <c r="F58" s="123"/>
      <c r="G58" s="88">
        <v>-22</v>
      </c>
      <c r="H58" s="114">
        <f>IF(F47=D46,D48,IF(F47=D48,D46,0))</f>
        <v>2288</v>
      </c>
      <c r="I58" s="90" t="str">
        <f>IF(G47=E46,E48,IF(G47=E48,E46,0))</f>
        <v>Тодрамович Александр</v>
      </c>
      <c r="J58" s="91"/>
      <c r="K58" s="100"/>
      <c r="L58" s="101"/>
      <c r="M58" s="87"/>
      <c r="N58" s="111" t="s">
        <v>36</v>
      </c>
      <c r="O58" s="111"/>
    </row>
    <row r="59" spans="1:15" ht="12.75">
      <c r="A59" s="88">
        <v>-24</v>
      </c>
      <c r="B59" s="114">
        <f>IF(H41=F39,F43,IF(H41=F43,F39,0))</f>
        <v>3713</v>
      </c>
      <c r="C59" s="90" t="str">
        <f>IF(I41=G39,G43,IF(I41=G43,G39,0))</f>
        <v>Грубов Виталий</v>
      </c>
      <c r="D59" s="91"/>
      <c r="E59" s="87"/>
      <c r="F59" s="87"/>
      <c r="G59" s="88"/>
      <c r="H59" s="88"/>
      <c r="I59" s="93">
        <v>32</v>
      </c>
      <c r="J59" s="94">
        <v>2288</v>
      </c>
      <c r="K59" s="104" t="s">
        <v>66</v>
      </c>
      <c r="L59" s="96"/>
      <c r="M59" s="124"/>
      <c r="N59" s="87"/>
      <c r="O59" s="87"/>
    </row>
    <row r="60" spans="1:15" ht="12.75">
      <c r="A60" s="88"/>
      <c r="B60" s="88"/>
      <c r="C60" s="93">
        <v>30</v>
      </c>
      <c r="D60" s="94">
        <v>3713</v>
      </c>
      <c r="E60" s="95" t="s">
        <v>97</v>
      </c>
      <c r="F60" s="96"/>
      <c r="G60" s="88">
        <v>-23</v>
      </c>
      <c r="H60" s="114">
        <f>IF(F51=D50,D52,IF(F51=D52,D50,0))</f>
        <v>4063</v>
      </c>
      <c r="I60" s="98" t="str">
        <f>IF(G51=E50,E52,IF(G51=E52,E50,0))</f>
        <v>Емельянов Александр</v>
      </c>
      <c r="J60" s="116"/>
      <c r="K60" s="88">
        <v>-33</v>
      </c>
      <c r="L60" s="114">
        <f>IF(L57=J55,J59,IF(L57=J59,J55,0))</f>
        <v>2288</v>
      </c>
      <c r="M60" s="90" t="str">
        <f>IF(M57=K55,K59,IF(M57=K59,K55,0))</f>
        <v>Тодрамович Александр</v>
      </c>
      <c r="N60" s="107"/>
      <c r="O60" s="107"/>
    </row>
    <row r="61" spans="1:15" ht="12.75">
      <c r="A61" s="88">
        <v>-25</v>
      </c>
      <c r="B61" s="114">
        <f>IF(H49=F47,F51,IF(H49=F51,F47,0))</f>
        <v>4422</v>
      </c>
      <c r="C61" s="98" t="str">
        <f>IF(I49=G47,G51,IF(I49=G51,G47,0))</f>
        <v>Новокшонов Вячеслав</v>
      </c>
      <c r="D61" s="116"/>
      <c r="E61" s="123" t="s">
        <v>18</v>
      </c>
      <c r="F61" s="123"/>
      <c r="G61" s="87"/>
      <c r="H61" s="87"/>
      <c r="I61" s="87"/>
      <c r="J61" s="87"/>
      <c r="K61" s="87"/>
      <c r="L61" s="87"/>
      <c r="M61" s="87"/>
      <c r="N61" s="111" t="s">
        <v>37</v>
      </c>
      <c r="O61" s="111"/>
    </row>
    <row r="62" spans="1:15" ht="12.75">
      <c r="A62" s="88"/>
      <c r="B62" s="88"/>
      <c r="C62" s="88">
        <v>-30</v>
      </c>
      <c r="D62" s="114">
        <f>IF(D60=B59,B61,IF(D60=B61,B59,0))</f>
        <v>4422</v>
      </c>
      <c r="E62" s="90" t="str">
        <f>IF(E60=C59,C61,IF(E60=C61,C59,0))</f>
        <v>Новокшонов Вячеслав</v>
      </c>
      <c r="F62" s="91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2.75">
      <c r="A63" s="88"/>
      <c r="B63" s="88"/>
      <c r="C63" s="87"/>
      <c r="D63" s="87"/>
      <c r="E63" s="123" t="s">
        <v>20</v>
      </c>
      <c r="F63" s="123"/>
      <c r="G63" s="87"/>
      <c r="H63" s="87"/>
      <c r="I63" s="88">
        <v>-31</v>
      </c>
      <c r="J63" s="114">
        <f>IF(J55=H54,H56,IF(J55=H56,H54,0))</f>
        <v>336</v>
      </c>
      <c r="K63" s="90" t="str">
        <f>IF(K55=I54,I56,IF(K55=I56,I54,0))</f>
        <v>Лютый Олег</v>
      </c>
      <c r="L63" s="91"/>
      <c r="M63" s="87"/>
      <c r="N63" s="87"/>
      <c r="O63" s="87"/>
    </row>
    <row r="64" spans="1:15" ht="12.75">
      <c r="A64" s="88">
        <v>-16</v>
      </c>
      <c r="B64" s="114">
        <f>IF(D38=B37,B39,IF(D38=B39,B37,0))</f>
        <v>0</v>
      </c>
      <c r="C64" s="90" t="str">
        <f>IF(E38=C37,C39,IF(E38=C39,C37,0))</f>
        <v>_</v>
      </c>
      <c r="D64" s="91"/>
      <c r="E64" s="87"/>
      <c r="F64" s="87"/>
      <c r="G64" s="87"/>
      <c r="H64" s="87"/>
      <c r="I64" s="87"/>
      <c r="J64" s="87"/>
      <c r="K64" s="93">
        <v>34</v>
      </c>
      <c r="L64" s="94">
        <v>4063</v>
      </c>
      <c r="M64" s="95" t="s">
        <v>65</v>
      </c>
      <c r="N64" s="107"/>
      <c r="O64" s="107"/>
    </row>
    <row r="65" spans="1:15" ht="12.75">
      <c r="A65" s="88"/>
      <c r="B65" s="88"/>
      <c r="C65" s="93">
        <v>35</v>
      </c>
      <c r="D65" s="94">
        <v>981</v>
      </c>
      <c r="E65" s="95" t="s">
        <v>68</v>
      </c>
      <c r="F65" s="96"/>
      <c r="G65" s="87"/>
      <c r="H65" s="87"/>
      <c r="I65" s="88">
        <v>-32</v>
      </c>
      <c r="J65" s="114">
        <f>IF(J59=H58,H60,IF(J59=H60,H58,0))</f>
        <v>4063</v>
      </c>
      <c r="K65" s="98" t="str">
        <f>IF(K59=I58,I60,IF(K59=I60,I58,0))</f>
        <v>Емельянов Александр</v>
      </c>
      <c r="L65" s="91"/>
      <c r="M65" s="87"/>
      <c r="N65" s="111" t="s">
        <v>38</v>
      </c>
      <c r="O65" s="111"/>
    </row>
    <row r="66" spans="1:15" ht="12.75">
      <c r="A66" s="88">
        <v>-17</v>
      </c>
      <c r="B66" s="114">
        <f>IF(D42=B41,B43,IF(D42=B43,B41,0))</f>
        <v>981</v>
      </c>
      <c r="C66" s="98" t="str">
        <f>IF(E42=C41,C43,IF(E42=C43,C41,0))</f>
        <v>Хуснутдинов Данияр</v>
      </c>
      <c r="D66" s="116"/>
      <c r="E66" s="100"/>
      <c r="F66" s="101"/>
      <c r="G66" s="101"/>
      <c r="H66" s="101"/>
      <c r="I66" s="88"/>
      <c r="J66" s="88"/>
      <c r="K66" s="88">
        <v>-34</v>
      </c>
      <c r="L66" s="114">
        <f>IF(L64=J63,J65,IF(L64=J65,J63,0))</f>
        <v>336</v>
      </c>
      <c r="M66" s="90" t="str">
        <f>IF(M64=K63,K65,IF(M64=K65,K63,0))</f>
        <v>Лютый Олег</v>
      </c>
      <c r="N66" s="107"/>
      <c r="O66" s="107"/>
    </row>
    <row r="67" spans="1:15" ht="12.75">
      <c r="A67" s="88"/>
      <c r="B67" s="88"/>
      <c r="C67" s="87"/>
      <c r="D67" s="87"/>
      <c r="E67" s="93">
        <v>37</v>
      </c>
      <c r="F67" s="94">
        <v>4264</v>
      </c>
      <c r="G67" s="95" t="s">
        <v>48</v>
      </c>
      <c r="H67" s="96"/>
      <c r="I67" s="88"/>
      <c r="J67" s="88"/>
      <c r="K67" s="87"/>
      <c r="L67" s="87"/>
      <c r="M67" s="87"/>
      <c r="N67" s="111" t="s">
        <v>39</v>
      </c>
      <c r="O67" s="111"/>
    </row>
    <row r="68" spans="1:15" ht="12.75">
      <c r="A68" s="88">
        <v>-18</v>
      </c>
      <c r="B68" s="114">
        <f>IF(D46=B45,B47,IF(D46=B47,B45,0))</f>
        <v>2452</v>
      </c>
      <c r="C68" s="90" t="str">
        <f>IF(E46=C45,C47,IF(E46=C47,C45,0))</f>
        <v>Хабиров Марс</v>
      </c>
      <c r="D68" s="91"/>
      <c r="E68" s="100"/>
      <c r="F68" s="101"/>
      <c r="G68" s="125" t="s">
        <v>40</v>
      </c>
      <c r="H68" s="125"/>
      <c r="I68" s="88">
        <v>-35</v>
      </c>
      <c r="J68" s="114">
        <f>IF(D65=B64,B66,IF(D65=B66,B64,0))</f>
        <v>0</v>
      </c>
      <c r="K68" s="90" t="str">
        <f>IF(E65=C64,C66,IF(E65=C66,C64,0))</f>
        <v>_</v>
      </c>
      <c r="L68" s="91"/>
      <c r="M68" s="87"/>
      <c r="N68" s="87"/>
      <c r="O68" s="87"/>
    </row>
    <row r="69" spans="1:15" ht="12.75">
      <c r="A69" s="88"/>
      <c r="B69" s="88"/>
      <c r="C69" s="93">
        <v>36</v>
      </c>
      <c r="D69" s="94">
        <v>4264</v>
      </c>
      <c r="E69" s="104" t="s">
        <v>48</v>
      </c>
      <c r="F69" s="96"/>
      <c r="G69" s="124"/>
      <c r="H69" s="124"/>
      <c r="I69" s="88"/>
      <c r="J69" s="88"/>
      <c r="K69" s="93">
        <v>38</v>
      </c>
      <c r="L69" s="94">
        <v>2452</v>
      </c>
      <c r="M69" s="95" t="s">
        <v>98</v>
      </c>
      <c r="N69" s="107"/>
      <c r="O69" s="107"/>
    </row>
    <row r="70" spans="1:15" ht="12.75">
      <c r="A70" s="88">
        <v>-19</v>
      </c>
      <c r="B70" s="114">
        <f>IF(D50=B49,B51,IF(D50=B51,B49,0))</f>
        <v>4264</v>
      </c>
      <c r="C70" s="98" t="str">
        <f>IF(E50=C49,C51,IF(E50=C51,C49,0))</f>
        <v>Габдуллин Марс</v>
      </c>
      <c r="D70" s="116"/>
      <c r="E70" s="88">
        <v>-37</v>
      </c>
      <c r="F70" s="114">
        <f>IF(F67=D65,D69,IF(F67=D69,D65,0))</f>
        <v>981</v>
      </c>
      <c r="G70" s="90" t="str">
        <f>IF(G67=E65,E69,IF(G67=E69,E65,0))</f>
        <v>Хуснутдинов Данияр</v>
      </c>
      <c r="H70" s="91"/>
      <c r="I70" s="88">
        <v>-36</v>
      </c>
      <c r="J70" s="114">
        <f>IF(D69=B68,B70,IF(D69=B70,B68,0))</f>
        <v>2452</v>
      </c>
      <c r="K70" s="98" t="str">
        <f>IF(E69=C68,C70,IF(E69=C70,C68,0))</f>
        <v>Хабиров Марс</v>
      </c>
      <c r="L70" s="91"/>
      <c r="M70" s="87"/>
      <c r="N70" s="111" t="s">
        <v>41</v>
      </c>
      <c r="O70" s="111"/>
    </row>
    <row r="71" spans="1:15" ht="12.75">
      <c r="A71" s="87"/>
      <c r="B71" s="87"/>
      <c r="C71" s="87"/>
      <c r="D71" s="87"/>
      <c r="E71" s="87"/>
      <c r="F71" s="87"/>
      <c r="G71" s="123" t="s">
        <v>42</v>
      </c>
      <c r="H71" s="123"/>
      <c r="I71" s="87"/>
      <c r="J71" s="87"/>
      <c r="K71" s="88">
        <v>-38</v>
      </c>
      <c r="L71" s="114">
        <f>IF(L69=J68,J70,IF(L69=J70,J68,0))</f>
        <v>0</v>
      </c>
      <c r="M71" s="90" t="str">
        <f>IF(M69=K68,K70,IF(M69=K70,K68,0))</f>
        <v>_</v>
      </c>
      <c r="N71" s="107"/>
      <c r="O71" s="107"/>
    </row>
    <row r="72" spans="1:15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11" t="s">
        <v>43</v>
      </c>
      <c r="O72" s="11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workbookViewId="0" topLeftCell="A1">
      <selection activeCell="B94" sqref="B94"/>
    </sheetView>
  </sheetViews>
  <sheetFormatPr defaultColWidth="9.00390625" defaultRowHeight="12.75"/>
  <cols>
    <col min="1" max="1" width="9.125" style="77" customWidth="1"/>
    <col min="2" max="2" width="5.75390625" style="77" customWidth="1"/>
    <col min="3" max="4" width="25.75390625" style="0" customWidth="1"/>
    <col min="5" max="5" width="5.75390625" style="0" customWidth="1"/>
  </cols>
  <sheetData>
    <row r="1" spans="1:5" ht="12.75">
      <c r="A1" s="67" t="s">
        <v>21</v>
      </c>
      <c r="B1" s="68" t="s">
        <v>22</v>
      </c>
      <c r="C1" s="69"/>
      <c r="D1" s="126" t="s">
        <v>23</v>
      </c>
      <c r="E1" s="127"/>
    </row>
    <row r="2" spans="1:5" ht="12.75">
      <c r="A2" s="71">
        <v>1</v>
      </c>
      <c r="B2" s="72">
        <f>Мл!D6</f>
        <v>5587</v>
      </c>
      <c r="C2" s="73" t="str">
        <f>Мл!E6</f>
        <v>Чмелев Родион</v>
      </c>
      <c r="D2" s="74" t="str">
        <f>Мл!C37</f>
        <v>_</v>
      </c>
      <c r="E2" s="75">
        <f>Мл!B37</f>
        <v>0</v>
      </c>
    </row>
    <row r="3" spans="1:5" ht="12.75">
      <c r="A3" s="71">
        <v>2</v>
      </c>
      <c r="B3" s="72">
        <f>Мл!D10</f>
        <v>4063</v>
      </c>
      <c r="C3" s="73" t="str">
        <f>Мл!E10</f>
        <v>Емельянов Александр</v>
      </c>
      <c r="D3" s="74" t="str">
        <f>Мл!C39</f>
        <v>Валеев Рустам</v>
      </c>
      <c r="E3" s="75">
        <f>Мл!B39</f>
        <v>1900</v>
      </c>
    </row>
    <row r="4" spans="1:5" ht="12.75">
      <c r="A4" s="71">
        <v>3</v>
      </c>
      <c r="B4" s="72">
        <f>Мл!D14</f>
        <v>4423</v>
      </c>
      <c r="C4" s="73" t="str">
        <f>Мл!E14</f>
        <v>Коврижников Максим</v>
      </c>
      <c r="D4" s="74" t="str">
        <f>Мл!C41</f>
        <v>Лютый Олег</v>
      </c>
      <c r="E4" s="75">
        <f>Мл!B41</f>
        <v>336</v>
      </c>
    </row>
    <row r="5" spans="1:5" ht="12.75">
      <c r="A5" s="71">
        <v>4</v>
      </c>
      <c r="B5" s="72">
        <f>Мл!D18</f>
        <v>350</v>
      </c>
      <c r="C5" s="73" t="str">
        <f>Мл!E18</f>
        <v>Максютов Азат</v>
      </c>
      <c r="D5" s="74" t="str">
        <f>Мл!C43</f>
        <v>Хуснутдинов Данияр</v>
      </c>
      <c r="E5" s="75">
        <f>Мл!B43</f>
        <v>981</v>
      </c>
    </row>
    <row r="6" spans="1:5" ht="12.75">
      <c r="A6" s="71">
        <v>5</v>
      </c>
      <c r="B6" s="72">
        <f>Мл!D22</f>
        <v>100</v>
      </c>
      <c r="C6" s="73" t="str">
        <f>Мл!E22</f>
        <v>Аббасов Рустамхон</v>
      </c>
      <c r="D6" s="74" t="str">
        <f>Мл!C45</f>
        <v>Хабиров Марс</v>
      </c>
      <c r="E6" s="75">
        <f>Мл!B45</f>
        <v>2452</v>
      </c>
    </row>
    <row r="7" spans="1:5" ht="12.75">
      <c r="A7" s="71">
        <v>6</v>
      </c>
      <c r="B7" s="72">
        <f>Мл!D26</f>
        <v>4433</v>
      </c>
      <c r="C7" s="73" t="str">
        <f>Мл!E26</f>
        <v>Антонян Ваге</v>
      </c>
      <c r="D7" s="74" t="str">
        <f>Мл!C47</f>
        <v>Тодрамович Александр</v>
      </c>
      <c r="E7" s="75">
        <f>Мл!B47</f>
        <v>2288</v>
      </c>
    </row>
    <row r="8" spans="1:5" ht="12.75">
      <c r="A8" s="71">
        <v>7</v>
      </c>
      <c r="B8" s="72">
        <f>Мл!D30</f>
        <v>3713</v>
      </c>
      <c r="C8" s="73" t="str">
        <f>Мл!E30</f>
        <v>Грубов Виталий</v>
      </c>
      <c r="D8" s="74" t="str">
        <f>Мл!C49</f>
        <v>Новокшонов Вячеслав</v>
      </c>
      <c r="E8" s="75">
        <f>Мл!B49</f>
        <v>4422</v>
      </c>
    </row>
    <row r="9" spans="1:5" ht="12.75">
      <c r="A9" s="71">
        <v>8</v>
      </c>
      <c r="B9" s="72">
        <f>Мл!D34</f>
        <v>3468</v>
      </c>
      <c r="C9" s="73" t="str">
        <f>Мл!E34</f>
        <v>Семенов Константин</v>
      </c>
      <c r="D9" s="74" t="str">
        <f>Мл!C51</f>
        <v>Габдуллин Марс</v>
      </c>
      <c r="E9" s="75">
        <f>Мл!B51</f>
        <v>4264</v>
      </c>
    </row>
    <row r="10" spans="1:5" ht="12.75">
      <c r="A10" s="71">
        <v>9</v>
      </c>
      <c r="B10" s="72">
        <f>Мл!F8</f>
        <v>5587</v>
      </c>
      <c r="C10" s="73" t="str">
        <f>Мл!G8</f>
        <v>Чмелев Родион</v>
      </c>
      <c r="D10" s="74" t="str">
        <f>Мл!E52</f>
        <v>Емельянов Александр</v>
      </c>
      <c r="E10" s="75">
        <f>Мл!D52</f>
        <v>4063</v>
      </c>
    </row>
    <row r="11" spans="1:5" ht="12.75">
      <c r="A11" s="71">
        <v>10</v>
      </c>
      <c r="B11" s="72">
        <f>Мл!F16</f>
        <v>350</v>
      </c>
      <c r="C11" s="73" t="str">
        <f>Мл!G16</f>
        <v>Максютов Азат</v>
      </c>
      <c r="D11" s="74" t="str">
        <f>Мл!E48</f>
        <v>Коврижников Максим</v>
      </c>
      <c r="E11" s="75">
        <f>Мл!D48</f>
        <v>4423</v>
      </c>
    </row>
    <row r="12" spans="1:5" ht="12.75">
      <c r="A12" s="71">
        <v>11</v>
      </c>
      <c r="B12" s="72">
        <f>Мл!F24</f>
        <v>100</v>
      </c>
      <c r="C12" s="73" t="str">
        <f>Мл!G24</f>
        <v>Аббасов Рустамхон</v>
      </c>
      <c r="D12" s="74" t="str">
        <f>Мл!E44</f>
        <v>Антонян Ваге</v>
      </c>
      <c r="E12" s="75">
        <f>Мл!D44</f>
        <v>4433</v>
      </c>
    </row>
    <row r="13" spans="1:5" ht="12.75">
      <c r="A13" s="71">
        <v>12</v>
      </c>
      <c r="B13" s="72">
        <f>Мл!F32</f>
        <v>3468</v>
      </c>
      <c r="C13" s="73" t="str">
        <f>Мл!G32</f>
        <v>Семенов Константин</v>
      </c>
      <c r="D13" s="74" t="str">
        <f>Мл!E40</f>
        <v>Грубов Виталий</v>
      </c>
      <c r="E13" s="75">
        <f>Мл!D40</f>
        <v>3713</v>
      </c>
    </row>
    <row r="14" spans="1:5" ht="12.75">
      <c r="A14" s="71">
        <v>13</v>
      </c>
      <c r="B14" s="72">
        <f>Мл!H12</f>
        <v>5587</v>
      </c>
      <c r="C14" s="73" t="str">
        <f>Мл!I12</f>
        <v>Чмелев Родион</v>
      </c>
      <c r="D14" s="74" t="str">
        <f>Мл!I37</f>
        <v>Максютов Азат</v>
      </c>
      <c r="E14" s="75">
        <f>Мл!H37</f>
        <v>350</v>
      </c>
    </row>
    <row r="15" spans="1:5" ht="12.75">
      <c r="A15" s="71">
        <v>14</v>
      </c>
      <c r="B15" s="72">
        <f>Мл!H28</f>
        <v>3468</v>
      </c>
      <c r="C15" s="73" t="str">
        <f>Мл!I28</f>
        <v>Семенов Константин</v>
      </c>
      <c r="D15" s="74" t="str">
        <f>Мл!I45</f>
        <v>Аббасов Рустамхон</v>
      </c>
      <c r="E15" s="75">
        <f>Мл!H45</f>
        <v>100</v>
      </c>
    </row>
    <row r="16" spans="1:5" ht="12.75">
      <c r="A16" s="71">
        <v>15</v>
      </c>
      <c r="B16" s="72">
        <f>Мл!J20</f>
        <v>5587</v>
      </c>
      <c r="C16" s="73" t="str">
        <f>Мл!K20</f>
        <v>Чмелев Родион</v>
      </c>
      <c r="D16" s="74" t="str">
        <f>Мл!K31</f>
        <v>Семенов Константин</v>
      </c>
      <c r="E16" s="75">
        <f>Мл!J31</f>
        <v>3468</v>
      </c>
    </row>
    <row r="17" spans="1:5" ht="12.75">
      <c r="A17" s="71">
        <v>16</v>
      </c>
      <c r="B17" s="72">
        <f>Мл!D38</f>
        <v>1900</v>
      </c>
      <c r="C17" s="73" t="str">
        <f>Мл!E38</f>
        <v>Валеев Рустам</v>
      </c>
      <c r="D17" s="74" t="str">
        <f>Мл!C64</f>
        <v>_</v>
      </c>
      <c r="E17" s="75">
        <f>Мл!B64</f>
        <v>0</v>
      </c>
    </row>
    <row r="18" spans="1:5" ht="12.75">
      <c r="A18" s="71">
        <v>17</v>
      </c>
      <c r="B18" s="72">
        <f>Мл!D42</f>
        <v>336</v>
      </c>
      <c r="C18" s="73" t="str">
        <f>Мл!E42</f>
        <v>Лютый Олег</v>
      </c>
      <c r="D18" s="74" t="str">
        <f>Мл!C66</f>
        <v>Хуснутдинов Данияр</v>
      </c>
      <c r="E18" s="75">
        <f>Мл!B66</f>
        <v>981</v>
      </c>
    </row>
    <row r="19" spans="1:5" ht="12.75">
      <c r="A19" s="71">
        <v>18</v>
      </c>
      <c r="B19" s="72">
        <f>Мл!D46</f>
        <v>2288</v>
      </c>
      <c r="C19" s="73" t="str">
        <f>Мл!E46</f>
        <v>Тодрамович Александр</v>
      </c>
      <c r="D19" s="74" t="str">
        <f>Мл!C68</f>
        <v>Хабиров Марс</v>
      </c>
      <c r="E19" s="75">
        <f>Мл!B68</f>
        <v>2452</v>
      </c>
    </row>
    <row r="20" spans="1:5" ht="12.75">
      <c r="A20" s="71">
        <v>19</v>
      </c>
      <c r="B20" s="72">
        <f>Мл!D50</f>
        <v>4422</v>
      </c>
      <c r="C20" s="73" t="str">
        <f>Мл!E50</f>
        <v>Новокшонов Вячеслав</v>
      </c>
      <c r="D20" s="74" t="str">
        <f>Мл!C70</f>
        <v>Габдуллин Марс</v>
      </c>
      <c r="E20" s="75">
        <f>Мл!B70</f>
        <v>4264</v>
      </c>
    </row>
    <row r="21" spans="1:5" ht="12.75">
      <c r="A21" s="71">
        <v>20</v>
      </c>
      <c r="B21" s="72">
        <f>Мл!F39</f>
        <v>3713</v>
      </c>
      <c r="C21" s="73" t="str">
        <f>Мл!G39</f>
        <v>Грубов Виталий</v>
      </c>
      <c r="D21" s="74" t="str">
        <f>Мл!I54</f>
        <v>Валеев Рустам</v>
      </c>
      <c r="E21" s="75">
        <f>Мл!H54</f>
        <v>1900</v>
      </c>
    </row>
    <row r="22" spans="1:5" ht="12.75">
      <c r="A22" s="71">
        <v>21</v>
      </c>
      <c r="B22" s="72">
        <f>Мл!F43</f>
        <v>4433</v>
      </c>
      <c r="C22" s="73" t="str">
        <f>Мл!G43</f>
        <v>Антонян Ваге</v>
      </c>
      <c r="D22" s="74" t="str">
        <f>Мл!I56</f>
        <v>Лютый Олег</v>
      </c>
      <c r="E22" s="75">
        <f>Мл!H56</f>
        <v>336</v>
      </c>
    </row>
    <row r="23" spans="1:5" ht="12.75">
      <c r="A23" s="71">
        <v>22</v>
      </c>
      <c r="B23" s="72">
        <f>Мл!F47</f>
        <v>4423</v>
      </c>
      <c r="C23" s="73" t="str">
        <f>Мл!G47</f>
        <v>Коврижников Максим</v>
      </c>
      <c r="D23" s="74" t="str">
        <f>Мл!I58</f>
        <v>Тодрамович Александр</v>
      </c>
      <c r="E23" s="75">
        <f>Мл!H58</f>
        <v>2288</v>
      </c>
    </row>
    <row r="24" spans="1:5" ht="12.75">
      <c r="A24" s="71">
        <v>23</v>
      </c>
      <c r="B24" s="72">
        <f>Мл!F51</f>
        <v>4422</v>
      </c>
      <c r="C24" s="73" t="str">
        <f>Мл!G51</f>
        <v>Новокшонов Вячеслав</v>
      </c>
      <c r="D24" s="74" t="str">
        <f>Мл!I60</f>
        <v>Емельянов Александр</v>
      </c>
      <c r="E24" s="75">
        <f>Мл!H60</f>
        <v>4063</v>
      </c>
    </row>
    <row r="25" spans="1:5" ht="12.75">
      <c r="A25" s="71">
        <v>24</v>
      </c>
      <c r="B25" s="72">
        <f>Мл!H41</f>
        <v>4433</v>
      </c>
      <c r="C25" s="73" t="str">
        <f>Мл!I41</f>
        <v>Антонян Ваге</v>
      </c>
      <c r="D25" s="74" t="str">
        <f>Мл!C59</f>
        <v>Грубов Виталий</v>
      </c>
      <c r="E25" s="75">
        <f>Мл!B59</f>
        <v>3713</v>
      </c>
    </row>
    <row r="26" spans="1:5" ht="12.75">
      <c r="A26" s="71">
        <v>25</v>
      </c>
      <c r="B26" s="72">
        <f>Мл!H49</f>
        <v>4423</v>
      </c>
      <c r="C26" s="73" t="str">
        <f>Мл!I49</f>
        <v>Коврижников Максим</v>
      </c>
      <c r="D26" s="74" t="str">
        <f>Мл!C61</f>
        <v>Новокшонов Вячеслав</v>
      </c>
      <c r="E26" s="75">
        <f>Мл!B61</f>
        <v>4422</v>
      </c>
    </row>
    <row r="27" spans="1:5" ht="12.75">
      <c r="A27" s="71">
        <v>26</v>
      </c>
      <c r="B27" s="72">
        <f>Мл!J39</f>
        <v>350</v>
      </c>
      <c r="C27" s="73" t="str">
        <f>Мл!K39</f>
        <v>Максютов Азат</v>
      </c>
      <c r="D27" s="74" t="str">
        <f>Мл!C54</f>
        <v>Антонян Ваге</v>
      </c>
      <c r="E27" s="75">
        <f>Мл!B54</f>
        <v>4433</v>
      </c>
    </row>
    <row r="28" spans="1:5" ht="12.75">
      <c r="A28" s="71">
        <v>27</v>
      </c>
      <c r="B28" s="72">
        <f>Мл!J47</f>
        <v>100</v>
      </c>
      <c r="C28" s="73" t="str">
        <f>Мл!K47</f>
        <v>Аббасов Рустамхон</v>
      </c>
      <c r="D28" s="74" t="str">
        <f>Мл!C56</f>
        <v>Коврижников Максим</v>
      </c>
      <c r="E28" s="75">
        <f>Мл!B56</f>
        <v>4423</v>
      </c>
    </row>
    <row r="29" spans="1:5" ht="12.75">
      <c r="A29" s="71">
        <v>28</v>
      </c>
      <c r="B29" s="72">
        <f>Мл!L43</f>
        <v>100</v>
      </c>
      <c r="C29" s="73" t="str">
        <f>Мл!M43</f>
        <v>Аббасов Рустамхон</v>
      </c>
      <c r="D29" s="74" t="str">
        <f>Мл!M51</f>
        <v>Максютов Азат</v>
      </c>
      <c r="E29" s="75">
        <f>Мл!L51</f>
        <v>350</v>
      </c>
    </row>
    <row r="30" spans="1:5" ht="12.75">
      <c r="A30" s="71">
        <v>29</v>
      </c>
      <c r="B30" s="72">
        <f>Мл!D55</f>
        <v>4423</v>
      </c>
      <c r="C30" s="73" t="str">
        <f>Мл!E55</f>
        <v>Коврижников Максим</v>
      </c>
      <c r="D30" s="74" t="str">
        <f>Мл!E57</f>
        <v>Антонян Ваге</v>
      </c>
      <c r="E30" s="75">
        <f>Мл!D57</f>
        <v>4433</v>
      </c>
    </row>
    <row r="31" spans="1:5" ht="12.75">
      <c r="A31" s="71">
        <v>30</v>
      </c>
      <c r="B31" s="72">
        <f>Мл!D60</f>
        <v>3713</v>
      </c>
      <c r="C31" s="73" t="str">
        <f>Мл!E60</f>
        <v>Грубов Виталий</v>
      </c>
      <c r="D31" s="74" t="str">
        <f>Мл!E62</f>
        <v>Новокшонов Вячеслав</v>
      </c>
      <c r="E31" s="75">
        <f>Мл!D62</f>
        <v>4422</v>
      </c>
    </row>
    <row r="32" spans="1:5" ht="12.75">
      <c r="A32" s="71">
        <v>31</v>
      </c>
      <c r="B32" s="72">
        <f>Мл!J55</f>
        <v>1900</v>
      </c>
      <c r="C32" s="73" t="str">
        <f>Мл!K55</f>
        <v>Валеев Рустам</v>
      </c>
      <c r="D32" s="74" t="str">
        <f>Мл!K63</f>
        <v>Лютый Олег</v>
      </c>
      <c r="E32" s="75">
        <f>Мл!J63</f>
        <v>336</v>
      </c>
    </row>
    <row r="33" spans="1:5" ht="12.75">
      <c r="A33" s="71">
        <v>32</v>
      </c>
      <c r="B33" s="72">
        <f>Мл!J59</f>
        <v>2288</v>
      </c>
      <c r="C33" s="73" t="str">
        <f>Мл!K59</f>
        <v>Тодрамович Александр</v>
      </c>
      <c r="D33" s="74" t="str">
        <f>Мл!K65</f>
        <v>Емельянов Александр</v>
      </c>
      <c r="E33" s="75">
        <f>Мл!J65</f>
        <v>4063</v>
      </c>
    </row>
    <row r="34" spans="1:5" ht="12.75">
      <c r="A34" s="71">
        <v>33</v>
      </c>
      <c r="B34" s="72">
        <f>Мл!L57</f>
        <v>1900</v>
      </c>
      <c r="C34" s="73" t="str">
        <f>Мл!M57</f>
        <v>Валеев Рустам</v>
      </c>
      <c r="D34" s="74" t="str">
        <f>Мл!M60</f>
        <v>Тодрамович Александр</v>
      </c>
      <c r="E34" s="75">
        <f>Мл!L60</f>
        <v>2288</v>
      </c>
    </row>
    <row r="35" spans="1:5" ht="12.75">
      <c r="A35" s="71">
        <v>34</v>
      </c>
      <c r="B35" s="72">
        <f>Мл!L64</f>
        <v>4063</v>
      </c>
      <c r="C35" s="73" t="str">
        <f>Мл!M64</f>
        <v>Емельянов Александр</v>
      </c>
      <c r="D35" s="74" t="str">
        <f>Мл!M66</f>
        <v>Лютый Олег</v>
      </c>
      <c r="E35" s="75">
        <f>Мл!L66</f>
        <v>336</v>
      </c>
    </row>
    <row r="36" spans="1:5" ht="12.75">
      <c r="A36" s="71">
        <v>35</v>
      </c>
      <c r="B36" s="72">
        <f>Мл!D65</f>
        <v>981</v>
      </c>
      <c r="C36" s="73" t="str">
        <f>Мл!E65</f>
        <v>Хуснутдинов Данияр</v>
      </c>
      <c r="D36" s="74" t="str">
        <f>Мл!K68</f>
        <v>_</v>
      </c>
      <c r="E36" s="75">
        <f>Мл!J68</f>
        <v>0</v>
      </c>
    </row>
    <row r="37" spans="1:5" ht="12.75">
      <c r="A37" s="71">
        <v>36</v>
      </c>
      <c r="B37" s="72">
        <f>Мл!D69</f>
        <v>4264</v>
      </c>
      <c r="C37" s="73" t="str">
        <f>Мл!E69</f>
        <v>Габдуллин Марс</v>
      </c>
      <c r="D37" s="74" t="str">
        <f>Мл!K70</f>
        <v>Хабиров Марс</v>
      </c>
      <c r="E37" s="75">
        <f>Мл!J70</f>
        <v>2452</v>
      </c>
    </row>
    <row r="38" spans="1:5" ht="12.75">
      <c r="A38" s="71">
        <v>37</v>
      </c>
      <c r="B38" s="72">
        <f>Мл!F67</f>
        <v>4264</v>
      </c>
      <c r="C38" s="73" t="str">
        <f>Мл!G67</f>
        <v>Габдуллин Марс</v>
      </c>
      <c r="D38" s="74" t="str">
        <f>Мл!G70</f>
        <v>Хуснутдинов Данияр</v>
      </c>
      <c r="E38" s="75">
        <f>Мл!F70</f>
        <v>981</v>
      </c>
    </row>
    <row r="39" spans="1:5" ht="12.75">
      <c r="A39" s="71">
        <v>38</v>
      </c>
      <c r="B39" s="72">
        <f>Мл!L69</f>
        <v>2452</v>
      </c>
      <c r="C39" s="73" t="str">
        <f>Мл!M69</f>
        <v>Хабиров Марс</v>
      </c>
      <c r="D39" s="74" t="str">
        <f>Мл!M71</f>
        <v>_</v>
      </c>
      <c r="E39" s="75">
        <f>Мл!L71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SheetLayoutView="100" workbookViewId="0" topLeftCell="A1">
      <selection activeCell="D151" sqref="D151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8" t="s">
        <v>58</v>
      </c>
      <c r="B2" s="78"/>
      <c r="C2" s="78"/>
      <c r="D2" s="78"/>
      <c r="E2" s="78"/>
      <c r="F2" s="78"/>
      <c r="G2" s="78"/>
      <c r="H2" s="78"/>
      <c r="I2" s="78"/>
      <c r="J2" s="6"/>
    </row>
    <row r="3" spans="1:10" ht="15.75">
      <c r="A3" s="7">
        <v>42239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9"/>
      <c r="B4" s="79"/>
      <c r="C4" s="79"/>
      <c r="D4" s="79"/>
      <c r="E4" s="79"/>
      <c r="F4" s="79"/>
      <c r="G4" s="80"/>
      <c r="H4" s="80"/>
      <c r="I4" s="80"/>
      <c r="J4" s="8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1">
        <v>3468</v>
      </c>
      <c r="B7" s="16" t="s">
        <v>59</v>
      </c>
      <c r="C7" s="17">
        <v>1</v>
      </c>
      <c r="D7" s="18" t="str">
        <f>Вл1с!M36</f>
        <v>Сазонов Николай</v>
      </c>
      <c r="E7" s="11"/>
      <c r="F7" s="11"/>
      <c r="G7" s="11"/>
      <c r="H7" s="11"/>
      <c r="I7" s="11"/>
      <c r="J7" s="11"/>
    </row>
    <row r="8" spans="1:10" ht="18">
      <c r="A8" s="81">
        <v>4423</v>
      </c>
      <c r="B8" s="16" t="s">
        <v>60</v>
      </c>
      <c r="C8" s="17">
        <v>2</v>
      </c>
      <c r="D8" s="18" t="str">
        <f>Вл1с!M56</f>
        <v>Антонян Ваге</v>
      </c>
      <c r="E8" s="11"/>
      <c r="F8" s="11"/>
      <c r="G8" s="11"/>
      <c r="H8" s="11"/>
      <c r="I8" s="11"/>
      <c r="J8" s="11"/>
    </row>
    <row r="9" spans="1:10" ht="18">
      <c r="A9" s="81">
        <v>4433</v>
      </c>
      <c r="B9" s="16" t="s">
        <v>61</v>
      </c>
      <c r="C9" s="17">
        <v>3</v>
      </c>
      <c r="D9" s="18" t="str">
        <f>Вл2с!Q23</f>
        <v>Байрамалов Леонид</v>
      </c>
      <c r="E9" s="11"/>
      <c r="F9" s="11"/>
      <c r="G9" s="11"/>
      <c r="H9" s="11"/>
      <c r="I9" s="11"/>
      <c r="J9" s="11"/>
    </row>
    <row r="10" spans="1:10" ht="18">
      <c r="A10" s="81">
        <v>1088</v>
      </c>
      <c r="B10" s="16" t="s">
        <v>62</v>
      </c>
      <c r="C10" s="17">
        <v>4</v>
      </c>
      <c r="D10" s="18" t="str">
        <f>Вл2с!Q33</f>
        <v>Семенов Константин</v>
      </c>
      <c r="E10" s="11"/>
      <c r="F10" s="11"/>
      <c r="G10" s="11"/>
      <c r="H10" s="11"/>
      <c r="I10" s="11"/>
      <c r="J10" s="11"/>
    </row>
    <row r="11" spans="1:10" ht="18">
      <c r="A11" s="81">
        <v>3575</v>
      </c>
      <c r="B11" s="128" t="s">
        <v>63</v>
      </c>
      <c r="C11" s="17">
        <v>5</v>
      </c>
      <c r="D11" s="18" t="str">
        <f>Вл1с!M63</f>
        <v>Лютый Олег</v>
      </c>
      <c r="E11" s="11"/>
      <c r="F11" s="11"/>
      <c r="G11" s="11"/>
      <c r="H11" s="11"/>
      <c r="I11" s="11"/>
      <c r="J11" s="11"/>
    </row>
    <row r="12" spans="1:10" ht="18">
      <c r="A12" s="81">
        <v>1900</v>
      </c>
      <c r="B12" s="16" t="s">
        <v>64</v>
      </c>
      <c r="C12" s="17">
        <v>6</v>
      </c>
      <c r="D12" s="18" t="str">
        <f>Вл1с!M65</f>
        <v>Коврижников Максим</v>
      </c>
      <c r="E12" s="11"/>
      <c r="F12" s="11"/>
      <c r="G12" s="11"/>
      <c r="H12" s="11"/>
      <c r="I12" s="11"/>
      <c r="J12" s="11"/>
    </row>
    <row r="13" spans="1:10" ht="18">
      <c r="A13" s="81">
        <v>4063</v>
      </c>
      <c r="B13" s="16" t="s">
        <v>65</v>
      </c>
      <c r="C13" s="17">
        <v>7</v>
      </c>
      <c r="D13" s="18" t="str">
        <f>Вл1с!M68</f>
        <v>Хуснутдинов Данияр</v>
      </c>
      <c r="E13" s="11"/>
      <c r="F13" s="11"/>
      <c r="G13" s="11"/>
      <c r="H13" s="11"/>
      <c r="I13" s="11"/>
      <c r="J13" s="11"/>
    </row>
    <row r="14" spans="1:10" ht="18">
      <c r="A14" s="81">
        <v>2288</v>
      </c>
      <c r="B14" s="16" t="s">
        <v>66</v>
      </c>
      <c r="C14" s="17">
        <v>8</v>
      </c>
      <c r="D14" s="18" t="str">
        <f>Вл1с!M70</f>
        <v>Валеев Рустам</v>
      </c>
      <c r="E14" s="11"/>
      <c r="F14" s="11"/>
      <c r="G14" s="11"/>
      <c r="H14" s="11"/>
      <c r="I14" s="11"/>
      <c r="J14" s="11"/>
    </row>
    <row r="15" spans="1:10" ht="18">
      <c r="A15" s="81">
        <v>336</v>
      </c>
      <c r="B15" s="16" t="s">
        <v>67</v>
      </c>
      <c r="C15" s="17">
        <v>9</v>
      </c>
      <c r="D15" s="18" t="str">
        <f>Вл1с!G72</f>
        <v>Коротеев Георгий</v>
      </c>
      <c r="E15" s="11"/>
      <c r="F15" s="11"/>
      <c r="G15" s="11"/>
      <c r="H15" s="11"/>
      <c r="I15" s="11"/>
      <c r="J15" s="11"/>
    </row>
    <row r="16" spans="1:10" ht="18">
      <c r="A16" s="81">
        <v>981</v>
      </c>
      <c r="B16" s="16" t="s">
        <v>68</v>
      </c>
      <c r="C16" s="17">
        <v>10</v>
      </c>
      <c r="D16" s="18" t="str">
        <f>Вл1с!G75</f>
        <v>Емельянов Александр</v>
      </c>
      <c r="E16" s="11"/>
      <c r="F16" s="11"/>
      <c r="G16" s="11"/>
      <c r="H16" s="11"/>
      <c r="I16" s="11"/>
      <c r="J16" s="11"/>
    </row>
    <row r="17" spans="1:10" ht="18">
      <c r="A17" s="81">
        <v>3469</v>
      </c>
      <c r="B17" s="16" t="s">
        <v>69</v>
      </c>
      <c r="C17" s="17">
        <v>11</v>
      </c>
      <c r="D17" s="18" t="str">
        <f>Вл1с!M73</f>
        <v>Лончакова Юлия</v>
      </c>
      <c r="E17" s="11"/>
      <c r="F17" s="11"/>
      <c r="G17" s="11"/>
      <c r="H17" s="11"/>
      <c r="I17" s="11"/>
      <c r="J17" s="11"/>
    </row>
    <row r="18" spans="1:10" ht="18">
      <c r="A18" s="81">
        <v>4567</v>
      </c>
      <c r="B18" s="16" t="s">
        <v>70</v>
      </c>
      <c r="C18" s="17">
        <v>12</v>
      </c>
      <c r="D18" s="18" t="str">
        <f>Вл1с!M75</f>
        <v>Лукьянов Роман</v>
      </c>
      <c r="E18" s="11"/>
      <c r="F18" s="11"/>
      <c r="G18" s="11"/>
      <c r="H18" s="11"/>
      <c r="I18" s="11"/>
      <c r="J18" s="11"/>
    </row>
    <row r="19" spans="1:10" ht="18">
      <c r="A19" s="81">
        <v>3480</v>
      </c>
      <c r="B19" s="16" t="s">
        <v>71</v>
      </c>
      <c r="C19" s="17">
        <v>13</v>
      </c>
      <c r="D19" s="18" t="str">
        <f>Вл2с!Q41</f>
        <v>Герасев Михаил</v>
      </c>
      <c r="E19" s="11"/>
      <c r="F19" s="11"/>
      <c r="G19" s="11"/>
      <c r="H19" s="11"/>
      <c r="I19" s="11"/>
      <c r="J19" s="11"/>
    </row>
    <row r="20" spans="1:10" ht="18">
      <c r="A20" s="81">
        <v>300</v>
      </c>
      <c r="B20" s="16" t="s">
        <v>72</v>
      </c>
      <c r="C20" s="17">
        <v>14</v>
      </c>
      <c r="D20" s="18" t="str">
        <f>Вл2с!Q45</f>
        <v>Тодрамович Александр</v>
      </c>
      <c r="E20" s="11"/>
      <c r="F20" s="11"/>
      <c r="G20" s="11"/>
      <c r="H20" s="11"/>
      <c r="I20" s="11"/>
      <c r="J20" s="11"/>
    </row>
    <row r="21" spans="1:10" ht="18">
      <c r="A21" s="81">
        <v>2587</v>
      </c>
      <c r="B21" s="20" t="s">
        <v>73</v>
      </c>
      <c r="C21" s="17">
        <v>15</v>
      </c>
      <c r="D21" s="18" t="str">
        <f>Вл2с!Q47</f>
        <v>Стародубцев Олег</v>
      </c>
      <c r="E21" s="11"/>
      <c r="F21" s="11"/>
      <c r="G21" s="11"/>
      <c r="H21" s="11"/>
      <c r="I21" s="11"/>
      <c r="J21" s="11"/>
    </row>
    <row r="22" spans="1:10" ht="18">
      <c r="A22" s="81">
        <v>4112</v>
      </c>
      <c r="B22" s="16" t="s">
        <v>74</v>
      </c>
      <c r="C22" s="17">
        <v>16</v>
      </c>
      <c r="D22" s="18" t="str">
        <f>Вл2с!Q49</f>
        <v>Ишметов Александр</v>
      </c>
      <c r="E22" s="11"/>
      <c r="F22" s="11"/>
      <c r="G22" s="11"/>
      <c r="H22" s="11"/>
      <c r="I22" s="11"/>
      <c r="J22" s="11"/>
    </row>
    <row r="23" spans="1:10" ht="18">
      <c r="A23" s="81">
        <v>4799</v>
      </c>
      <c r="B23" s="16" t="s">
        <v>49</v>
      </c>
      <c r="C23" s="17">
        <v>17</v>
      </c>
      <c r="D23" s="18">
        <f>Вл2с!I45</f>
        <v>0</v>
      </c>
      <c r="E23" s="11"/>
      <c r="F23" s="11"/>
      <c r="G23" s="11"/>
      <c r="H23" s="11"/>
      <c r="I23" s="11"/>
      <c r="J23" s="11"/>
    </row>
    <row r="24" spans="1:10" ht="18">
      <c r="A24" s="81">
        <v>419</v>
      </c>
      <c r="B24" s="16" t="s">
        <v>50</v>
      </c>
      <c r="C24" s="17">
        <v>18</v>
      </c>
      <c r="D24" s="18">
        <f>Вл2с!I51</f>
        <v>0</v>
      </c>
      <c r="E24" s="11"/>
      <c r="F24" s="11"/>
      <c r="G24" s="11"/>
      <c r="H24" s="11"/>
      <c r="I24" s="11"/>
      <c r="J24" s="11"/>
    </row>
    <row r="25" spans="1:10" ht="18">
      <c r="A25" s="81">
        <v>4656</v>
      </c>
      <c r="B25" s="16" t="s">
        <v>51</v>
      </c>
      <c r="C25" s="17">
        <v>19</v>
      </c>
      <c r="D25" s="18">
        <f>Вл2с!I54</f>
        <v>0</v>
      </c>
      <c r="E25" s="11"/>
      <c r="F25" s="11"/>
      <c r="G25" s="11"/>
      <c r="H25" s="11"/>
      <c r="I25" s="11"/>
      <c r="J25" s="11"/>
    </row>
    <row r="26" spans="1:10" ht="18">
      <c r="A26" s="81">
        <v>2002</v>
      </c>
      <c r="B26" s="16" t="s">
        <v>75</v>
      </c>
      <c r="C26" s="17">
        <v>20</v>
      </c>
      <c r="D26" s="18">
        <f>Вл2с!I56</f>
        <v>0</v>
      </c>
      <c r="E26" s="11"/>
      <c r="F26" s="11"/>
      <c r="G26" s="11"/>
      <c r="H26" s="11"/>
      <c r="I26" s="11"/>
      <c r="J26" s="11"/>
    </row>
    <row r="27" spans="1:10" ht="18">
      <c r="A27" s="81">
        <v>4465</v>
      </c>
      <c r="B27" s="16" t="s">
        <v>55</v>
      </c>
      <c r="C27" s="17">
        <v>21</v>
      </c>
      <c r="D27" s="18">
        <f>Вл2с!Q54</f>
        <v>0</v>
      </c>
      <c r="E27" s="11"/>
      <c r="F27" s="11"/>
      <c r="G27" s="11"/>
      <c r="H27" s="11"/>
      <c r="I27" s="11"/>
      <c r="J27" s="11"/>
    </row>
    <row r="28" spans="1:10" ht="18">
      <c r="A28" s="81">
        <v>2616</v>
      </c>
      <c r="B28" s="16" t="s">
        <v>25</v>
      </c>
      <c r="C28" s="17">
        <v>22</v>
      </c>
      <c r="D28" s="18">
        <f>Вл2с!Q58</f>
        <v>0</v>
      </c>
      <c r="E28" s="11"/>
      <c r="F28" s="11"/>
      <c r="G28" s="11"/>
      <c r="H28" s="11"/>
      <c r="I28" s="11"/>
      <c r="J28" s="11"/>
    </row>
    <row r="29" spans="1:10" ht="18">
      <c r="A29" s="81">
        <v>5228</v>
      </c>
      <c r="B29" s="16" t="s">
        <v>27</v>
      </c>
      <c r="C29" s="17">
        <v>23</v>
      </c>
      <c r="D29" s="18">
        <f>Вл2с!Q60</f>
        <v>0</v>
      </c>
      <c r="E29" s="11"/>
      <c r="F29" s="11"/>
      <c r="G29" s="11"/>
      <c r="H29" s="11"/>
      <c r="I29" s="11"/>
      <c r="J29" s="11"/>
    </row>
    <row r="30" spans="1:10" ht="18">
      <c r="A30" s="81"/>
      <c r="B30" s="16" t="s">
        <v>12</v>
      </c>
      <c r="C30" s="17">
        <v>24</v>
      </c>
      <c r="D30" s="18"/>
      <c r="E30" s="11"/>
      <c r="F30" s="11"/>
      <c r="G30" s="11"/>
      <c r="H30" s="11"/>
      <c r="I30" s="11"/>
      <c r="J30" s="11"/>
    </row>
    <row r="31" spans="1:10" ht="18">
      <c r="A31" s="81"/>
      <c r="B31" s="16" t="s">
        <v>12</v>
      </c>
      <c r="C31" s="17">
        <v>25</v>
      </c>
      <c r="D31" s="18">
        <f>Вл2с!I64</f>
        <v>0</v>
      </c>
      <c r="E31" s="11"/>
      <c r="F31" s="11"/>
      <c r="G31" s="11"/>
      <c r="H31" s="11"/>
      <c r="I31" s="11"/>
      <c r="J31" s="11"/>
    </row>
    <row r="32" spans="1:10" ht="18">
      <c r="A32" s="81"/>
      <c r="B32" s="16" t="s">
        <v>12</v>
      </c>
      <c r="C32" s="17">
        <v>26</v>
      </c>
      <c r="D32" s="18">
        <f>Вл2с!I70</f>
        <v>0</v>
      </c>
      <c r="E32" s="11"/>
      <c r="F32" s="11"/>
      <c r="G32" s="11"/>
      <c r="H32" s="11"/>
      <c r="I32" s="11"/>
      <c r="J32" s="11"/>
    </row>
    <row r="33" spans="1:10" ht="18">
      <c r="A33" s="81"/>
      <c r="B33" s="16" t="s">
        <v>12</v>
      </c>
      <c r="C33" s="17">
        <v>27</v>
      </c>
      <c r="D33" s="18">
        <f>Вл2с!I73</f>
        <v>0</v>
      </c>
      <c r="E33" s="11"/>
      <c r="F33" s="11"/>
      <c r="G33" s="11"/>
      <c r="H33" s="11"/>
      <c r="I33" s="11"/>
      <c r="J33" s="11"/>
    </row>
    <row r="34" spans="1:10" ht="18">
      <c r="A34" s="81"/>
      <c r="B34" s="16" t="s">
        <v>12</v>
      </c>
      <c r="C34" s="17">
        <v>28</v>
      </c>
      <c r="D34" s="18">
        <f>Вл2с!I75</f>
        <v>0</v>
      </c>
      <c r="E34" s="11"/>
      <c r="F34" s="11"/>
      <c r="G34" s="11"/>
      <c r="H34" s="11"/>
      <c r="I34" s="11"/>
      <c r="J34" s="11"/>
    </row>
    <row r="35" spans="1:10" ht="18">
      <c r="A35" s="81"/>
      <c r="B35" s="16" t="s">
        <v>12</v>
      </c>
      <c r="C35" s="17">
        <v>29</v>
      </c>
      <c r="D35" s="18">
        <f>Вл2с!Q67</f>
        <v>0</v>
      </c>
      <c r="E35" s="11"/>
      <c r="F35" s="11"/>
      <c r="G35" s="11"/>
      <c r="H35" s="11"/>
      <c r="I35" s="11"/>
      <c r="J35" s="11"/>
    </row>
    <row r="36" spans="1:10" ht="18">
      <c r="A36" s="81"/>
      <c r="B36" s="16" t="s">
        <v>12</v>
      </c>
      <c r="C36" s="17">
        <v>30</v>
      </c>
      <c r="D36" s="18">
        <f>Вл2с!Q71</f>
        <v>0</v>
      </c>
      <c r="E36" s="11"/>
      <c r="F36" s="11"/>
      <c r="G36" s="11"/>
      <c r="H36" s="11"/>
      <c r="I36" s="11"/>
      <c r="J36" s="11"/>
    </row>
    <row r="37" spans="1:10" ht="18">
      <c r="A37" s="81"/>
      <c r="B37" s="16" t="s">
        <v>12</v>
      </c>
      <c r="C37" s="17">
        <v>31</v>
      </c>
      <c r="D37" s="18">
        <f>Вл2с!Q73</f>
        <v>0</v>
      </c>
      <c r="E37" s="11"/>
      <c r="F37" s="11"/>
      <c r="G37" s="11"/>
      <c r="H37" s="11"/>
      <c r="I37" s="11"/>
      <c r="J37" s="11"/>
    </row>
    <row r="38" spans="1:10" ht="18">
      <c r="A38" s="81"/>
      <c r="B38" s="16" t="s">
        <v>12</v>
      </c>
      <c r="C38" s="17">
        <v>32</v>
      </c>
      <c r="D38" s="18" t="str">
        <f>Вл2с!Q75</f>
        <v>_</v>
      </c>
      <c r="E38" s="11"/>
      <c r="F38" s="11"/>
      <c r="G38" s="11"/>
      <c r="H38" s="11"/>
      <c r="I38" s="11"/>
      <c r="J38" s="11"/>
    </row>
  </sheetData>
  <sheetProtection sheet="1" objects="1" scenarios="1"/>
  <mergeCells count="4">
    <mergeCell ref="A4:F4"/>
    <mergeCell ref="A1:I1"/>
    <mergeCell ref="A2:I2"/>
    <mergeCell ref="A3:I3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SheetLayoutView="100" workbookViewId="0" topLeftCell="A1">
      <selection activeCell="B90" sqref="B90"/>
    </sheetView>
  </sheetViews>
  <sheetFormatPr defaultColWidth="9.00390625" defaultRowHeight="12.75"/>
  <cols>
    <col min="1" max="1" width="4.375" style="84" customWidth="1"/>
    <col min="2" max="2" width="3.75390625" style="84" customWidth="1"/>
    <col min="3" max="3" width="17.75390625" style="84" customWidth="1"/>
    <col min="4" max="4" width="3.75390625" style="84" customWidth="1"/>
    <col min="5" max="5" width="12.75390625" style="84" customWidth="1"/>
    <col min="6" max="6" width="3.75390625" style="84" customWidth="1"/>
    <col min="7" max="7" width="12.75390625" style="84" customWidth="1"/>
    <col min="8" max="8" width="3.75390625" style="84" customWidth="1"/>
    <col min="9" max="9" width="12.75390625" style="84" customWidth="1"/>
    <col min="10" max="10" width="3.75390625" style="84" customWidth="1"/>
    <col min="11" max="11" width="14.75390625" style="84" customWidth="1"/>
    <col min="12" max="12" width="3.75390625" style="84" customWidth="1"/>
    <col min="13" max="13" width="18.00390625" style="84" customWidth="1"/>
    <col min="14" max="16384" width="9.125" style="84" customWidth="1"/>
  </cols>
  <sheetData>
    <row r="1" spans="1:13" ht="15.75">
      <c r="A1" s="129" t="str">
        <f>СпВл!A1</f>
        <v>Кубок Республики Башкортостан 2015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15.75">
      <c r="A2" s="129" t="str">
        <f>СпВл!A2</f>
        <v>33-й Этап КУРСКАЯ БИТВА. Высшая лига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.75">
      <c r="A3" s="130">
        <f>СпВл!A3</f>
        <v>42239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25" ht="10.5" customHeight="1">
      <c r="A5" s="132">
        <v>1</v>
      </c>
      <c r="B5" s="133">
        <f>СпВл!A7</f>
        <v>3468</v>
      </c>
      <c r="C5" s="134" t="str">
        <f>СпВл!B7</f>
        <v>Семенов Константин</v>
      </c>
      <c r="D5" s="135"/>
      <c r="E5" s="131"/>
      <c r="F5" s="131"/>
      <c r="G5" s="131"/>
      <c r="H5" s="131"/>
      <c r="I5" s="131"/>
      <c r="J5" s="131"/>
      <c r="K5" s="131"/>
      <c r="L5" s="131"/>
      <c r="M5" s="131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25" ht="10.5" customHeight="1">
      <c r="A6" s="132"/>
      <c r="B6" s="137"/>
      <c r="C6" s="138">
        <v>1</v>
      </c>
      <c r="D6" s="139">
        <v>3468</v>
      </c>
      <c r="E6" s="140" t="s">
        <v>59</v>
      </c>
      <c r="F6" s="141"/>
      <c r="G6" s="131"/>
      <c r="H6" s="142"/>
      <c r="I6" s="131"/>
      <c r="J6" s="142"/>
      <c r="K6" s="131"/>
      <c r="L6" s="142"/>
      <c r="M6" s="131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</row>
    <row r="7" spans="1:25" ht="10.5" customHeight="1">
      <c r="A7" s="132">
        <v>32</v>
      </c>
      <c r="B7" s="133">
        <f>СпВл!A38</f>
        <v>0</v>
      </c>
      <c r="C7" s="143" t="str">
        <f>СпВл!B38</f>
        <v>_</v>
      </c>
      <c r="D7" s="144"/>
      <c r="E7" s="145"/>
      <c r="F7" s="141"/>
      <c r="G7" s="131"/>
      <c r="H7" s="142"/>
      <c r="I7" s="131"/>
      <c r="J7" s="142"/>
      <c r="K7" s="131"/>
      <c r="L7" s="142"/>
      <c r="M7" s="131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</row>
    <row r="8" spans="1:25" ht="10.5" customHeight="1">
      <c r="A8" s="132"/>
      <c r="B8" s="137"/>
      <c r="C8" s="131"/>
      <c r="D8" s="142"/>
      <c r="E8" s="138">
        <v>17</v>
      </c>
      <c r="F8" s="139">
        <v>4799</v>
      </c>
      <c r="G8" s="140" t="s">
        <v>49</v>
      </c>
      <c r="H8" s="141"/>
      <c r="I8" s="131"/>
      <c r="J8" s="142"/>
      <c r="K8" s="131"/>
      <c r="L8" s="142"/>
      <c r="M8" s="131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</row>
    <row r="9" spans="1:25" ht="10.5" customHeight="1">
      <c r="A9" s="132">
        <v>17</v>
      </c>
      <c r="B9" s="133">
        <f>СпВл!A23</f>
        <v>4799</v>
      </c>
      <c r="C9" s="134" t="str">
        <f>СпВл!B23</f>
        <v>Лончакова Юлия</v>
      </c>
      <c r="D9" s="146"/>
      <c r="E9" s="138"/>
      <c r="F9" s="147"/>
      <c r="G9" s="145"/>
      <c r="H9" s="141"/>
      <c r="I9" s="131"/>
      <c r="J9" s="142"/>
      <c r="K9" s="131"/>
      <c r="L9" s="142"/>
      <c r="M9" s="131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</row>
    <row r="10" spans="1:25" ht="10.5" customHeight="1">
      <c r="A10" s="132"/>
      <c r="B10" s="137"/>
      <c r="C10" s="138">
        <v>2</v>
      </c>
      <c r="D10" s="139">
        <v>4799</v>
      </c>
      <c r="E10" s="148" t="s">
        <v>49</v>
      </c>
      <c r="F10" s="149"/>
      <c r="G10" s="145"/>
      <c r="H10" s="141"/>
      <c r="I10" s="131"/>
      <c r="J10" s="142"/>
      <c r="K10" s="131"/>
      <c r="L10" s="142"/>
      <c r="M10" s="131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</row>
    <row r="11" spans="1:25" ht="10.5" customHeight="1">
      <c r="A11" s="132">
        <v>16</v>
      </c>
      <c r="B11" s="133">
        <f>СпВл!A22</f>
        <v>4112</v>
      </c>
      <c r="C11" s="143" t="str">
        <f>СпВл!B22</f>
        <v>Асылгужин Радмир</v>
      </c>
      <c r="D11" s="144"/>
      <c r="E11" s="132"/>
      <c r="F11" s="150"/>
      <c r="G11" s="145"/>
      <c r="H11" s="141"/>
      <c r="I11" s="131"/>
      <c r="J11" s="142"/>
      <c r="K11" s="131"/>
      <c r="L11" s="142"/>
      <c r="M11" s="131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</row>
    <row r="12" spans="1:25" ht="10.5" customHeight="1">
      <c r="A12" s="132"/>
      <c r="B12" s="137"/>
      <c r="C12" s="131"/>
      <c r="D12" s="142"/>
      <c r="E12" s="132"/>
      <c r="F12" s="150"/>
      <c r="G12" s="138">
        <v>25</v>
      </c>
      <c r="H12" s="139">
        <v>336</v>
      </c>
      <c r="I12" s="140" t="s">
        <v>67</v>
      </c>
      <c r="J12" s="141"/>
      <c r="K12" s="131"/>
      <c r="L12" s="142"/>
      <c r="M12" s="142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</row>
    <row r="13" spans="1:25" ht="12" customHeight="1">
      <c r="A13" s="132">
        <v>9</v>
      </c>
      <c r="B13" s="133">
        <f>СпВл!A15</f>
        <v>336</v>
      </c>
      <c r="C13" s="134" t="str">
        <f>СпВл!B15</f>
        <v>Лютый Олег</v>
      </c>
      <c r="D13" s="146"/>
      <c r="E13" s="132"/>
      <c r="F13" s="150"/>
      <c r="G13" s="138"/>
      <c r="H13" s="147"/>
      <c r="I13" s="145"/>
      <c r="J13" s="141"/>
      <c r="K13" s="131"/>
      <c r="L13" s="142"/>
      <c r="M13" s="142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</row>
    <row r="14" spans="1:25" ht="12" customHeight="1">
      <c r="A14" s="132"/>
      <c r="B14" s="137"/>
      <c r="C14" s="138">
        <v>3</v>
      </c>
      <c r="D14" s="139">
        <v>336</v>
      </c>
      <c r="E14" s="151" t="s">
        <v>67</v>
      </c>
      <c r="F14" s="152"/>
      <c r="G14" s="138"/>
      <c r="H14" s="149"/>
      <c r="I14" s="145"/>
      <c r="J14" s="141"/>
      <c r="K14" s="131"/>
      <c r="L14" s="142"/>
      <c r="M14" s="142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</row>
    <row r="15" spans="1:25" ht="12" customHeight="1">
      <c r="A15" s="132">
        <v>24</v>
      </c>
      <c r="B15" s="133">
        <f>СпВл!A30</f>
        <v>0</v>
      </c>
      <c r="C15" s="143" t="str">
        <f>СпВл!B30</f>
        <v>_</v>
      </c>
      <c r="D15" s="144"/>
      <c r="E15" s="138"/>
      <c r="F15" s="141"/>
      <c r="G15" s="138"/>
      <c r="H15" s="149"/>
      <c r="I15" s="145"/>
      <c r="J15" s="141"/>
      <c r="K15" s="131"/>
      <c r="L15" s="142"/>
      <c r="M15" s="142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</row>
    <row r="16" spans="1:25" ht="12" customHeight="1">
      <c r="A16" s="132"/>
      <c r="B16" s="137"/>
      <c r="C16" s="131"/>
      <c r="D16" s="142"/>
      <c r="E16" s="138">
        <v>18</v>
      </c>
      <c r="F16" s="139">
        <v>336</v>
      </c>
      <c r="G16" s="148" t="s">
        <v>67</v>
      </c>
      <c r="H16" s="149"/>
      <c r="I16" s="145"/>
      <c r="J16" s="141"/>
      <c r="K16" s="131"/>
      <c r="L16" s="142"/>
      <c r="M16" s="142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</row>
    <row r="17" spans="1:25" ht="12" customHeight="1">
      <c r="A17" s="132">
        <v>25</v>
      </c>
      <c r="B17" s="133">
        <f>СпВл!A31</f>
        <v>0</v>
      </c>
      <c r="C17" s="134" t="str">
        <f>СпВл!B31</f>
        <v>_</v>
      </c>
      <c r="D17" s="146"/>
      <c r="E17" s="138"/>
      <c r="F17" s="147"/>
      <c r="G17" s="132"/>
      <c r="H17" s="150"/>
      <c r="I17" s="145"/>
      <c r="J17" s="141"/>
      <c r="K17" s="131"/>
      <c r="L17" s="142"/>
      <c r="M17" s="142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</row>
    <row r="18" spans="1:25" ht="12" customHeight="1">
      <c r="A18" s="132"/>
      <c r="B18" s="137"/>
      <c r="C18" s="138">
        <v>4</v>
      </c>
      <c r="D18" s="139">
        <v>2288</v>
      </c>
      <c r="E18" s="148" t="s">
        <v>66</v>
      </c>
      <c r="F18" s="149"/>
      <c r="G18" s="132"/>
      <c r="H18" s="150"/>
      <c r="I18" s="145"/>
      <c r="J18" s="141"/>
      <c r="K18" s="131"/>
      <c r="L18" s="142"/>
      <c r="M18" s="131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</row>
    <row r="19" spans="1:25" ht="12" customHeight="1">
      <c r="A19" s="132">
        <v>8</v>
      </c>
      <c r="B19" s="133">
        <f>СпВл!A14</f>
        <v>2288</v>
      </c>
      <c r="C19" s="143" t="str">
        <f>СпВл!B14</f>
        <v>Тодрамович Александр</v>
      </c>
      <c r="D19" s="144"/>
      <c r="E19" s="132"/>
      <c r="F19" s="150"/>
      <c r="G19" s="132"/>
      <c r="H19" s="150"/>
      <c r="I19" s="145"/>
      <c r="J19" s="141"/>
      <c r="K19" s="131"/>
      <c r="L19" s="142"/>
      <c r="M19" s="131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</row>
    <row r="20" spans="1:25" ht="12" customHeight="1">
      <c r="A20" s="132"/>
      <c r="B20" s="137"/>
      <c r="C20" s="131"/>
      <c r="D20" s="142"/>
      <c r="E20" s="132"/>
      <c r="F20" s="150"/>
      <c r="G20" s="132"/>
      <c r="H20" s="150"/>
      <c r="I20" s="138">
        <v>29</v>
      </c>
      <c r="J20" s="139">
        <v>1088</v>
      </c>
      <c r="K20" s="140" t="s">
        <v>62</v>
      </c>
      <c r="L20" s="141"/>
      <c r="M20" s="131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</row>
    <row r="21" spans="1:25" ht="12" customHeight="1">
      <c r="A21" s="132">
        <v>5</v>
      </c>
      <c r="B21" s="133">
        <f>СпВл!A11</f>
        <v>3575</v>
      </c>
      <c r="C21" s="134" t="str">
        <f>СпВл!B11</f>
        <v>Байрамалов Леонид</v>
      </c>
      <c r="D21" s="146"/>
      <c r="E21" s="132"/>
      <c r="F21" s="150"/>
      <c r="G21" s="132"/>
      <c r="H21" s="150"/>
      <c r="I21" s="145"/>
      <c r="J21" s="153"/>
      <c r="K21" s="145"/>
      <c r="L21" s="141"/>
      <c r="M21" s="131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</row>
    <row r="22" spans="1:25" ht="12" customHeight="1">
      <c r="A22" s="132"/>
      <c r="B22" s="137"/>
      <c r="C22" s="138">
        <v>5</v>
      </c>
      <c r="D22" s="139">
        <v>3575</v>
      </c>
      <c r="E22" s="151" t="s">
        <v>63</v>
      </c>
      <c r="F22" s="152"/>
      <c r="G22" s="132"/>
      <c r="H22" s="150"/>
      <c r="I22" s="145"/>
      <c r="J22" s="154"/>
      <c r="K22" s="145"/>
      <c r="L22" s="141"/>
      <c r="M22" s="131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</row>
    <row r="23" spans="1:25" ht="12" customHeight="1">
      <c r="A23" s="132">
        <v>28</v>
      </c>
      <c r="B23" s="133">
        <f>СпВл!A34</f>
        <v>0</v>
      </c>
      <c r="C23" s="143" t="str">
        <f>СпВл!B34</f>
        <v>_</v>
      </c>
      <c r="D23" s="144"/>
      <c r="E23" s="138"/>
      <c r="F23" s="141"/>
      <c r="G23" s="132"/>
      <c r="H23" s="150"/>
      <c r="I23" s="145"/>
      <c r="J23" s="154"/>
      <c r="K23" s="145"/>
      <c r="L23" s="141"/>
      <c r="M23" s="131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</row>
    <row r="24" spans="1:25" ht="12" customHeight="1">
      <c r="A24" s="132"/>
      <c r="B24" s="137"/>
      <c r="C24" s="131"/>
      <c r="D24" s="142"/>
      <c r="E24" s="138">
        <v>19</v>
      </c>
      <c r="F24" s="139">
        <v>3575</v>
      </c>
      <c r="G24" s="151" t="s">
        <v>63</v>
      </c>
      <c r="H24" s="152"/>
      <c r="I24" s="145"/>
      <c r="J24" s="154"/>
      <c r="K24" s="145"/>
      <c r="L24" s="141"/>
      <c r="M24" s="131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</row>
    <row r="25" spans="1:25" ht="12" customHeight="1">
      <c r="A25" s="132">
        <v>21</v>
      </c>
      <c r="B25" s="133">
        <f>СпВл!A27</f>
        <v>4465</v>
      </c>
      <c r="C25" s="134" t="str">
        <f>СпВл!B27</f>
        <v>Пехенько Кирилл</v>
      </c>
      <c r="D25" s="146"/>
      <c r="E25" s="138"/>
      <c r="F25" s="147"/>
      <c r="G25" s="138"/>
      <c r="H25" s="141"/>
      <c r="I25" s="145"/>
      <c r="J25" s="154"/>
      <c r="K25" s="145"/>
      <c r="L25" s="141"/>
      <c r="M25" s="131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</row>
    <row r="26" spans="1:25" ht="12" customHeight="1">
      <c r="A26" s="132"/>
      <c r="B26" s="137"/>
      <c r="C26" s="138">
        <v>6</v>
      </c>
      <c r="D26" s="139">
        <v>4465</v>
      </c>
      <c r="E26" s="148" t="s">
        <v>55</v>
      </c>
      <c r="F26" s="149"/>
      <c r="G26" s="138"/>
      <c r="H26" s="141"/>
      <c r="I26" s="145"/>
      <c r="J26" s="154"/>
      <c r="K26" s="145"/>
      <c r="L26" s="141"/>
      <c r="M26" s="131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</row>
    <row r="27" spans="1:25" ht="12" customHeight="1">
      <c r="A27" s="132">
        <v>12</v>
      </c>
      <c r="B27" s="133">
        <f>СпВл!A18</f>
        <v>4567</v>
      </c>
      <c r="C27" s="143" t="str">
        <f>СпВл!B18</f>
        <v>Миксонов Эренбург</v>
      </c>
      <c r="D27" s="144"/>
      <c r="E27" s="132"/>
      <c r="F27" s="150"/>
      <c r="G27" s="138"/>
      <c r="H27" s="141"/>
      <c r="I27" s="145"/>
      <c r="J27" s="154"/>
      <c r="K27" s="145"/>
      <c r="L27" s="141"/>
      <c r="M27" s="131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</row>
    <row r="28" spans="1:25" ht="12" customHeight="1">
      <c r="A28" s="132"/>
      <c r="B28" s="137"/>
      <c r="C28" s="131"/>
      <c r="D28" s="142"/>
      <c r="E28" s="132"/>
      <c r="F28" s="150"/>
      <c r="G28" s="138">
        <v>26</v>
      </c>
      <c r="H28" s="139">
        <v>1088</v>
      </c>
      <c r="I28" s="155" t="s">
        <v>62</v>
      </c>
      <c r="J28" s="154"/>
      <c r="K28" s="145"/>
      <c r="L28" s="141"/>
      <c r="M28" s="131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</row>
    <row r="29" spans="1:25" ht="12" customHeight="1">
      <c r="A29" s="132">
        <v>13</v>
      </c>
      <c r="B29" s="133">
        <f>СпВл!A19</f>
        <v>3480</v>
      </c>
      <c r="C29" s="134" t="str">
        <f>СпВл!B19</f>
        <v>Лукьянов Роман</v>
      </c>
      <c r="D29" s="146"/>
      <c r="E29" s="132"/>
      <c r="F29" s="150"/>
      <c r="G29" s="138"/>
      <c r="H29" s="147"/>
      <c r="I29" s="131"/>
      <c r="J29" s="142"/>
      <c r="K29" s="145"/>
      <c r="L29" s="141"/>
      <c r="M29" s="131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</row>
    <row r="30" spans="1:25" ht="12" customHeight="1">
      <c r="A30" s="132"/>
      <c r="B30" s="137"/>
      <c r="C30" s="138">
        <v>7</v>
      </c>
      <c r="D30" s="139">
        <v>3480</v>
      </c>
      <c r="E30" s="151" t="s">
        <v>71</v>
      </c>
      <c r="F30" s="152"/>
      <c r="G30" s="138"/>
      <c r="H30" s="149"/>
      <c r="I30" s="131"/>
      <c r="J30" s="142"/>
      <c r="K30" s="145"/>
      <c r="L30" s="141"/>
      <c r="M30" s="131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</row>
    <row r="31" spans="1:25" ht="12" customHeight="1">
      <c r="A31" s="132">
        <v>20</v>
      </c>
      <c r="B31" s="133">
        <f>СпВл!A26</f>
        <v>2002</v>
      </c>
      <c r="C31" s="143" t="str">
        <f>СпВл!B26</f>
        <v>Медведев Анатолий</v>
      </c>
      <c r="D31" s="144"/>
      <c r="E31" s="138"/>
      <c r="F31" s="141"/>
      <c r="G31" s="138"/>
      <c r="H31" s="149"/>
      <c r="I31" s="131"/>
      <c r="J31" s="142"/>
      <c r="K31" s="145"/>
      <c r="L31" s="141"/>
      <c r="M31" s="131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</row>
    <row r="32" spans="1:25" ht="12" customHeight="1">
      <c r="A32" s="132"/>
      <c r="B32" s="137"/>
      <c r="C32" s="131"/>
      <c r="D32" s="142"/>
      <c r="E32" s="138">
        <v>20</v>
      </c>
      <c r="F32" s="139">
        <v>1088</v>
      </c>
      <c r="G32" s="148" t="s">
        <v>62</v>
      </c>
      <c r="H32" s="149"/>
      <c r="I32" s="131"/>
      <c r="J32" s="142"/>
      <c r="K32" s="145"/>
      <c r="L32" s="141"/>
      <c r="M32" s="131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</row>
    <row r="33" spans="1:25" ht="12" customHeight="1">
      <c r="A33" s="132">
        <v>29</v>
      </c>
      <c r="B33" s="133">
        <f>СпВл!A35</f>
        <v>0</v>
      </c>
      <c r="C33" s="134" t="str">
        <f>СпВл!B35</f>
        <v>_</v>
      </c>
      <c r="D33" s="146"/>
      <c r="E33" s="138"/>
      <c r="F33" s="147"/>
      <c r="G33" s="132"/>
      <c r="H33" s="150"/>
      <c r="I33" s="131"/>
      <c r="J33" s="142"/>
      <c r="K33" s="145"/>
      <c r="L33" s="141"/>
      <c r="M33" s="131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</row>
    <row r="34" spans="1:25" ht="12" customHeight="1">
      <c r="A34" s="132"/>
      <c r="B34" s="137"/>
      <c r="C34" s="138">
        <v>8</v>
      </c>
      <c r="D34" s="139">
        <v>1088</v>
      </c>
      <c r="E34" s="148" t="s">
        <v>62</v>
      </c>
      <c r="F34" s="149"/>
      <c r="G34" s="132"/>
      <c r="H34" s="150"/>
      <c r="I34" s="131"/>
      <c r="J34" s="142"/>
      <c r="K34" s="145"/>
      <c r="L34" s="141"/>
      <c r="M34" s="131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</row>
    <row r="35" spans="1:25" ht="12" customHeight="1">
      <c r="A35" s="132">
        <v>4</v>
      </c>
      <c r="B35" s="133">
        <f>СпВл!A10</f>
        <v>1088</v>
      </c>
      <c r="C35" s="143" t="str">
        <f>СпВл!B10</f>
        <v>Сазонов Николай</v>
      </c>
      <c r="D35" s="144"/>
      <c r="E35" s="132"/>
      <c r="F35" s="150"/>
      <c r="G35" s="132"/>
      <c r="H35" s="150"/>
      <c r="I35" s="131"/>
      <c r="J35" s="142"/>
      <c r="K35" s="145"/>
      <c r="L35" s="141"/>
      <c r="M35" s="131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</row>
    <row r="36" spans="1:25" ht="12" customHeight="1">
      <c r="A36" s="132"/>
      <c r="B36" s="137"/>
      <c r="C36" s="131"/>
      <c r="D36" s="142"/>
      <c r="E36" s="132"/>
      <c r="F36" s="150"/>
      <c r="G36" s="132"/>
      <c r="H36" s="150"/>
      <c r="I36" s="131"/>
      <c r="J36" s="142"/>
      <c r="K36" s="138">
        <v>31</v>
      </c>
      <c r="L36" s="156">
        <v>1088</v>
      </c>
      <c r="M36" s="140" t="s">
        <v>62</v>
      </c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</row>
    <row r="37" spans="1:25" ht="12" customHeight="1">
      <c r="A37" s="132">
        <v>3</v>
      </c>
      <c r="B37" s="133">
        <f>СпВл!A9</f>
        <v>4433</v>
      </c>
      <c r="C37" s="134" t="str">
        <f>СпВл!B9</f>
        <v>Антонян Ваге</v>
      </c>
      <c r="D37" s="146"/>
      <c r="E37" s="132"/>
      <c r="F37" s="150"/>
      <c r="G37" s="132"/>
      <c r="H37" s="150"/>
      <c r="I37" s="131"/>
      <c r="J37" s="142"/>
      <c r="K37" s="145"/>
      <c r="L37" s="141"/>
      <c r="M37" s="157" t="s">
        <v>13</v>
      </c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</row>
    <row r="38" spans="1:25" ht="12" customHeight="1">
      <c r="A38" s="132"/>
      <c r="B38" s="137"/>
      <c r="C38" s="138">
        <v>9</v>
      </c>
      <c r="D38" s="139">
        <v>4433</v>
      </c>
      <c r="E38" s="151" t="s">
        <v>61</v>
      </c>
      <c r="F38" s="152"/>
      <c r="G38" s="132"/>
      <c r="H38" s="150"/>
      <c r="I38" s="131"/>
      <c r="J38" s="142"/>
      <c r="K38" s="145"/>
      <c r="L38" s="141"/>
      <c r="M38" s="131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</row>
    <row r="39" spans="1:25" ht="12" customHeight="1">
      <c r="A39" s="132">
        <v>30</v>
      </c>
      <c r="B39" s="133">
        <f>СпВл!A36</f>
        <v>0</v>
      </c>
      <c r="C39" s="143" t="str">
        <f>СпВл!B36</f>
        <v>_</v>
      </c>
      <c r="D39" s="144"/>
      <c r="E39" s="138"/>
      <c r="F39" s="141"/>
      <c r="G39" s="132"/>
      <c r="H39" s="150"/>
      <c r="I39" s="131"/>
      <c r="J39" s="142"/>
      <c r="K39" s="145"/>
      <c r="L39" s="141"/>
      <c r="M39" s="131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</row>
    <row r="40" spans="1:25" ht="12" customHeight="1">
      <c r="A40" s="132"/>
      <c r="B40" s="137"/>
      <c r="C40" s="131"/>
      <c r="D40" s="142"/>
      <c r="E40" s="138">
        <v>21</v>
      </c>
      <c r="F40" s="139">
        <v>4433</v>
      </c>
      <c r="G40" s="151" t="s">
        <v>61</v>
      </c>
      <c r="H40" s="152"/>
      <c r="I40" s="131"/>
      <c r="J40" s="142"/>
      <c r="K40" s="145"/>
      <c r="L40" s="141"/>
      <c r="M40" s="131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</row>
    <row r="41" spans="1:25" ht="12" customHeight="1">
      <c r="A41" s="132">
        <v>19</v>
      </c>
      <c r="B41" s="133">
        <f>СпВл!A25</f>
        <v>4656</v>
      </c>
      <c r="C41" s="134" t="str">
        <f>СпВл!B25</f>
        <v>Хуснутдинов Радмир</v>
      </c>
      <c r="D41" s="146"/>
      <c r="E41" s="138"/>
      <c r="F41" s="147"/>
      <c r="G41" s="138"/>
      <c r="H41" s="141"/>
      <c r="I41" s="131"/>
      <c r="J41" s="142"/>
      <c r="K41" s="145"/>
      <c r="L41" s="141"/>
      <c r="M41" s="131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</row>
    <row r="42" spans="1:25" ht="12" customHeight="1">
      <c r="A42" s="132"/>
      <c r="B42" s="137"/>
      <c r="C42" s="138">
        <v>10</v>
      </c>
      <c r="D42" s="139">
        <v>300</v>
      </c>
      <c r="E42" s="148" t="s">
        <v>72</v>
      </c>
      <c r="F42" s="149"/>
      <c r="G42" s="138"/>
      <c r="H42" s="141"/>
      <c r="I42" s="131"/>
      <c r="J42" s="142"/>
      <c r="K42" s="145"/>
      <c r="L42" s="141"/>
      <c r="M42" s="131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</row>
    <row r="43" spans="1:25" ht="12" customHeight="1">
      <c r="A43" s="132">
        <v>14</v>
      </c>
      <c r="B43" s="133">
        <f>СпВл!A20</f>
        <v>300</v>
      </c>
      <c r="C43" s="143" t="str">
        <f>СпВл!B20</f>
        <v>Коротеев Георгий</v>
      </c>
      <c r="D43" s="144"/>
      <c r="E43" s="132"/>
      <c r="F43" s="150"/>
      <c r="G43" s="138"/>
      <c r="H43" s="141"/>
      <c r="I43" s="131"/>
      <c r="J43" s="142"/>
      <c r="K43" s="145"/>
      <c r="L43" s="141"/>
      <c r="M43" s="131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</row>
    <row r="44" spans="1:25" ht="12" customHeight="1">
      <c r="A44" s="132"/>
      <c r="B44" s="137"/>
      <c r="C44" s="131"/>
      <c r="D44" s="142"/>
      <c r="E44" s="132"/>
      <c r="F44" s="150"/>
      <c r="G44" s="138">
        <v>27</v>
      </c>
      <c r="H44" s="139">
        <v>4433</v>
      </c>
      <c r="I44" s="140" t="s">
        <v>61</v>
      </c>
      <c r="J44" s="141"/>
      <c r="K44" s="145"/>
      <c r="L44" s="141"/>
      <c r="M44" s="131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</row>
    <row r="45" spans="1:25" ht="12" customHeight="1">
      <c r="A45" s="132">
        <v>11</v>
      </c>
      <c r="B45" s="133">
        <f>СпВл!A17</f>
        <v>3469</v>
      </c>
      <c r="C45" s="134" t="str">
        <f>СпВл!B17</f>
        <v>Герасев Михаил</v>
      </c>
      <c r="D45" s="146"/>
      <c r="E45" s="132"/>
      <c r="F45" s="150"/>
      <c r="G45" s="138"/>
      <c r="H45" s="147"/>
      <c r="I45" s="145"/>
      <c r="J45" s="141"/>
      <c r="K45" s="145"/>
      <c r="L45" s="141"/>
      <c r="M45" s="131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</row>
    <row r="46" spans="1:25" ht="12" customHeight="1">
      <c r="A46" s="132"/>
      <c r="B46" s="137"/>
      <c r="C46" s="138">
        <v>11</v>
      </c>
      <c r="D46" s="139">
        <v>3469</v>
      </c>
      <c r="E46" s="151" t="s">
        <v>69</v>
      </c>
      <c r="F46" s="152"/>
      <c r="G46" s="138"/>
      <c r="H46" s="149"/>
      <c r="I46" s="145"/>
      <c r="J46" s="141"/>
      <c r="K46" s="145"/>
      <c r="L46" s="141"/>
      <c r="M46" s="131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</row>
    <row r="47" spans="1:25" ht="12" customHeight="1">
      <c r="A47" s="132">
        <v>22</v>
      </c>
      <c r="B47" s="133">
        <f>СпВл!A28</f>
        <v>2616</v>
      </c>
      <c r="C47" s="143" t="str">
        <f>СпВл!B28</f>
        <v>Ишметов Александр</v>
      </c>
      <c r="D47" s="144"/>
      <c r="E47" s="138"/>
      <c r="F47" s="141"/>
      <c r="G47" s="138"/>
      <c r="H47" s="149"/>
      <c r="I47" s="145"/>
      <c r="J47" s="141"/>
      <c r="K47" s="145"/>
      <c r="L47" s="141"/>
      <c r="M47" s="131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</row>
    <row r="48" spans="1:25" ht="12" customHeight="1">
      <c r="A48" s="132"/>
      <c r="B48" s="137"/>
      <c r="C48" s="131"/>
      <c r="D48" s="142"/>
      <c r="E48" s="138">
        <v>22</v>
      </c>
      <c r="F48" s="139">
        <v>1900</v>
      </c>
      <c r="G48" s="148" t="s">
        <v>64</v>
      </c>
      <c r="H48" s="149"/>
      <c r="I48" s="145"/>
      <c r="J48" s="141"/>
      <c r="K48" s="145"/>
      <c r="L48" s="141"/>
      <c r="M48" s="131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</row>
    <row r="49" spans="1:25" ht="12" customHeight="1">
      <c r="A49" s="132">
        <v>27</v>
      </c>
      <c r="B49" s="133">
        <f>СпВл!A33</f>
        <v>0</v>
      </c>
      <c r="C49" s="134" t="str">
        <f>СпВл!B33</f>
        <v>_</v>
      </c>
      <c r="D49" s="146"/>
      <c r="E49" s="138"/>
      <c r="F49" s="147"/>
      <c r="G49" s="132"/>
      <c r="H49" s="150"/>
      <c r="I49" s="145"/>
      <c r="J49" s="141"/>
      <c r="K49" s="145"/>
      <c r="L49" s="141"/>
      <c r="M49" s="131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</row>
    <row r="50" spans="1:25" ht="12" customHeight="1">
      <c r="A50" s="132"/>
      <c r="B50" s="137"/>
      <c r="C50" s="138">
        <v>12</v>
      </c>
      <c r="D50" s="139">
        <v>1900</v>
      </c>
      <c r="E50" s="148" t="s">
        <v>64</v>
      </c>
      <c r="F50" s="149"/>
      <c r="G50" s="132"/>
      <c r="H50" s="150"/>
      <c r="I50" s="145"/>
      <c r="J50" s="141"/>
      <c r="K50" s="145"/>
      <c r="L50" s="141"/>
      <c r="M50" s="131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</row>
    <row r="51" spans="1:25" ht="12" customHeight="1">
      <c r="A51" s="132">
        <v>6</v>
      </c>
      <c r="B51" s="133">
        <f>СпВл!A12</f>
        <v>1900</v>
      </c>
      <c r="C51" s="143" t="str">
        <f>СпВл!B12</f>
        <v>Валеев Рустам</v>
      </c>
      <c r="D51" s="144"/>
      <c r="E51" s="132"/>
      <c r="F51" s="150"/>
      <c r="G51" s="131"/>
      <c r="H51" s="142"/>
      <c r="I51" s="145"/>
      <c r="J51" s="141"/>
      <c r="K51" s="145"/>
      <c r="L51" s="141"/>
      <c r="M51" s="131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</row>
    <row r="52" spans="1:25" ht="12" customHeight="1">
      <c r="A52" s="132"/>
      <c r="B52" s="137"/>
      <c r="C52" s="131"/>
      <c r="D52" s="142"/>
      <c r="E52" s="132"/>
      <c r="F52" s="150"/>
      <c r="G52" s="131"/>
      <c r="H52" s="142"/>
      <c r="I52" s="138">
        <v>30</v>
      </c>
      <c r="J52" s="139">
        <v>4433</v>
      </c>
      <c r="K52" s="155" t="s">
        <v>61</v>
      </c>
      <c r="L52" s="141"/>
      <c r="M52" s="131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</row>
    <row r="53" spans="1:25" ht="12" customHeight="1">
      <c r="A53" s="132">
        <v>7</v>
      </c>
      <c r="B53" s="133">
        <f>СпВл!A13</f>
        <v>4063</v>
      </c>
      <c r="C53" s="134" t="str">
        <f>СпВл!B13</f>
        <v>Емельянов Александр</v>
      </c>
      <c r="D53" s="146"/>
      <c r="E53" s="132"/>
      <c r="F53" s="150"/>
      <c r="G53" s="131"/>
      <c r="H53" s="142"/>
      <c r="I53" s="145"/>
      <c r="J53" s="153"/>
      <c r="K53" s="131"/>
      <c r="L53" s="142"/>
      <c r="M53" s="131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</row>
    <row r="54" spans="1:25" ht="12" customHeight="1">
      <c r="A54" s="132"/>
      <c r="B54" s="137"/>
      <c r="C54" s="138">
        <v>13</v>
      </c>
      <c r="D54" s="139">
        <v>4063</v>
      </c>
      <c r="E54" s="151" t="s">
        <v>65</v>
      </c>
      <c r="F54" s="152"/>
      <c r="G54" s="131"/>
      <c r="H54" s="142"/>
      <c r="I54" s="145"/>
      <c r="J54" s="158"/>
      <c r="K54" s="131"/>
      <c r="L54" s="142"/>
      <c r="M54" s="131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</row>
    <row r="55" spans="1:25" ht="12" customHeight="1">
      <c r="A55" s="132">
        <v>26</v>
      </c>
      <c r="B55" s="133">
        <f>СпВл!A32</f>
        <v>0</v>
      </c>
      <c r="C55" s="143" t="str">
        <f>СпВл!B32</f>
        <v>_</v>
      </c>
      <c r="D55" s="144"/>
      <c r="E55" s="138"/>
      <c r="F55" s="141"/>
      <c r="G55" s="131"/>
      <c r="H55" s="142"/>
      <c r="I55" s="145"/>
      <c r="J55" s="158"/>
      <c r="K55" s="131"/>
      <c r="L55" s="142"/>
      <c r="M55" s="131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</row>
    <row r="56" spans="1:25" ht="12" customHeight="1">
      <c r="A56" s="132"/>
      <c r="B56" s="137"/>
      <c r="C56" s="131"/>
      <c r="D56" s="142"/>
      <c r="E56" s="138">
        <v>23</v>
      </c>
      <c r="F56" s="139">
        <v>4063</v>
      </c>
      <c r="G56" s="140" t="s">
        <v>65</v>
      </c>
      <c r="H56" s="141"/>
      <c r="I56" s="145"/>
      <c r="J56" s="158"/>
      <c r="K56" s="159">
        <v>-31</v>
      </c>
      <c r="L56" s="133">
        <f>IF(L36=J20,J52,IF(L36=J52,J20,0))</f>
        <v>4433</v>
      </c>
      <c r="M56" s="134" t="str">
        <f>IF(M36=K20,K52,IF(M36=K52,K20,0))</f>
        <v>Антонян Ваге</v>
      </c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</row>
    <row r="57" spans="1:25" ht="12" customHeight="1">
      <c r="A57" s="132">
        <v>23</v>
      </c>
      <c r="B57" s="133">
        <f>СпВл!A29</f>
        <v>5228</v>
      </c>
      <c r="C57" s="134" t="str">
        <f>СпВл!B29</f>
        <v>Раянов Айрат</v>
      </c>
      <c r="D57" s="146"/>
      <c r="E57" s="145"/>
      <c r="F57" s="147"/>
      <c r="G57" s="145"/>
      <c r="H57" s="141"/>
      <c r="I57" s="145"/>
      <c r="J57" s="158"/>
      <c r="K57" s="131"/>
      <c r="L57" s="142"/>
      <c r="M57" s="157" t="s">
        <v>14</v>
      </c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</row>
    <row r="58" spans="1:25" ht="12" customHeight="1">
      <c r="A58" s="132"/>
      <c r="B58" s="137"/>
      <c r="C58" s="138">
        <v>14</v>
      </c>
      <c r="D58" s="139">
        <v>981</v>
      </c>
      <c r="E58" s="155" t="s">
        <v>68</v>
      </c>
      <c r="F58" s="149"/>
      <c r="G58" s="145"/>
      <c r="H58" s="141"/>
      <c r="I58" s="145"/>
      <c r="J58" s="158"/>
      <c r="K58" s="131"/>
      <c r="L58" s="142"/>
      <c r="M58" s="131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</row>
    <row r="59" spans="1:25" ht="12" customHeight="1">
      <c r="A59" s="132">
        <v>10</v>
      </c>
      <c r="B59" s="133">
        <f>СпВл!A16</f>
        <v>981</v>
      </c>
      <c r="C59" s="143" t="str">
        <f>СпВл!B16</f>
        <v>Хуснутдинов Данияр</v>
      </c>
      <c r="D59" s="144"/>
      <c r="E59" s="131"/>
      <c r="F59" s="150"/>
      <c r="G59" s="145"/>
      <c r="H59" s="141"/>
      <c r="I59" s="145"/>
      <c r="J59" s="158"/>
      <c r="K59" s="131"/>
      <c r="L59" s="142"/>
      <c r="M59" s="131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</row>
    <row r="60" spans="1:25" ht="12" customHeight="1">
      <c r="A60" s="132"/>
      <c r="B60" s="137"/>
      <c r="C60" s="131"/>
      <c r="D60" s="142"/>
      <c r="E60" s="131"/>
      <c r="F60" s="150"/>
      <c r="G60" s="138">
        <v>28</v>
      </c>
      <c r="H60" s="139">
        <v>4423</v>
      </c>
      <c r="I60" s="155" t="s">
        <v>60</v>
      </c>
      <c r="J60" s="160"/>
      <c r="K60" s="131"/>
      <c r="L60" s="142"/>
      <c r="M60" s="131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</row>
    <row r="61" spans="1:25" ht="12" customHeight="1">
      <c r="A61" s="132">
        <v>15</v>
      </c>
      <c r="B61" s="133">
        <f>СпВл!A21</f>
        <v>2587</v>
      </c>
      <c r="C61" s="134" t="str">
        <f>СпВл!B21</f>
        <v>Стародубцев Олег</v>
      </c>
      <c r="D61" s="146"/>
      <c r="E61" s="131"/>
      <c r="F61" s="150"/>
      <c r="G61" s="145"/>
      <c r="H61" s="147"/>
      <c r="I61" s="131"/>
      <c r="J61" s="131"/>
      <c r="K61" s="131"/>
      <c r="L61" s="142"/>
      <c r="M61" s="131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</row>
    <row r="62" spans="1:25" ht="12" customHeight="1">
      <c r="A62" s="132"/>
      <c r="B62" s="137"/>
      <c r="C62" s="138">
        <v>15</v>
      </c>
      <c r="D62" s="139">
        <v>2587</v>
      </c>
      <c r="E62" s="140" t="s">
        <v>73</v>
      </c>
      <c r="F62" s="152"/>
      <c r="G62" s="145"/>
      <c r="H62" s="149"/>
      <c r="I62" s="132">
        <v>-58</v>
      </c>
      <c r="J62" s="133">
        <f>IF(Вл2с!N15=Вл2с!L11,Вл2с!L19,IF(Вл2с!N15=Вл2с!L19,Вл2с!L11,0))</f>
        <v>4423</v>
      </c>
      <c r="K62" s="134" t="str">
        <f>IF(Вл2с!O15=Вл2с!M11,Вл2с!M19,IF(Вл2с!O15=Вл2с!M19,Вл2с!M11,0))</f>
        <v>Коврижников Максим</v>
      </c>
      <c r="L62" s="146"/>
      <c r="M62" s="131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</row>
    <row r="63" spans="1:25" ht="12" customHeight="1">
      <c r="A63" s="132">
        <v>18</v>
      </c>
      <c r="B63" s="133">
        <f>СпВл!A24</f>
        <v>419</v>
      </c>
      <c r="C63" s="143" t="str">
        <f>СпВл!B24</f>
        <v>Петров Альберт</v>
      </c>
      <c r="D63" s="144"/>
      <c r="E63" s="145"/>
      <c r="F63" s="141"/>
      <c r="G63" s="145"/>
      <c r="H63" s="149"/>
      <c r="I63" s="132"/>
      <c r="J63" s="150"/>
      <c r="K63" s="138">
        <v>61</v>
      </c>
      <c r="L63" s="156">
        <v>336</v>
      </c>
      <c r="M63" s="140" t="s">
        <v>67</v>
      </c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</row>
    <row r="64" spans="1:25" ht="12" customHeight="1">
      <c r="A64" s="132"/>
      <c r="B64" s="137"/>
      <c r="C64" s="131"/>
      <c r="D64" s="142"/>
      <c r="E64" s="138">
        <v>24</v>
      </c>
      <c r="F64" s="139">
        <v>4423</v>
      </c>
      <c r="G64" s="155" t="s">
        <v>60</v>
      </c>
      <c r="H64" s="149"/>
      <c r="I64" s="132">
        <v>-59</v>
      </c>
      <c r="J64" s="133">
        <f>IF(Вл2с!N31=Вл2с!L27,Вл2с!L35,IF(Вл2с!N31=Вл2с!L35,Вл2с!L27,0))</f>
        <v>336</v>
      </c>
      <c r="K64" s="143" t="str">
        <f>IF(Вл2с!O31=Вл2с!M27,Вл2с!M35,IF(Вл2с!O31=Вл2с!M35,Вл2с!M27,0))</f>
        <v>Лютый Олег</v>
      </c>
      <c r="L64" s="146"/>
      <c r="M64" s="157" t="s">
        <v>17</v>
      </c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</row>
    <row r="65" spans="1:25" ht="12" customHeight="1">
      <c r="A65" s="132">
        <v>31</v>
      </c>
      <c r="B65" s="133">
        <f>СпВл!A37</f>
        <v>0</v>
      </c>
      <c r="C65" s="134" t="str">
        <f>СпВл!B37</f>
        <v>_</v>
      </c>
      <c r="D65" s="146"/>
      <c r="E65" s="145"/>
      <c r="F65" s="147"/>
      <c r="G65" s="131"/>
      <c r="H65" s="142"/>
      <c r="I65" s="131"/>
      <c r="J65" s="142"/>
      <c r="K65" s="132">
        <v>-61</v>
      </c>
      <c r="L65" s="133">
        <f>IF(L63=J62,J64,IF(L63=J64,J62,0))</f>
        <v>4423</v>
      </c>
      <c r="M65" s="134" t="str">
        <f>IF(M63=K62,K64,IF(M63=K64,K62,0))</f>
        <v>Коврижников Максим</v>
      </c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</row>
    <row r="66" spans="1:25" ht="12" customHeight="1">
      <c r="A66" s="132"/>
      <c r="B66" s="137"/>
      <c r="C66" s="138">
        <v>16</v>
      </c>
      <c r="D66" s="139">
        <v>4423</v>
      </c>
      <c r="E66" s="155" t="s">
        <v>60</v>
      </c>
      <c r="F66" s="149"/>
      <c r="G66" s="131"/>
      <c r="H66" s="142"/>
      <c r="I66" s="131"/>
      <c r="J66" s="142"/>
      <c r="K66" s="131"/>
      <c r="L66" s="142"/>
      <c r="M66" s="157" t="s">
        <v>19</v>
      </c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</row>
    <row r="67" spans="1:25" ht="12" customHeight="1">
      <c r="A67" s="132">
        <v>2</v>
      </c>
      <c r="B67" s="133">
        <f>СпВл!A8</f>
        <v>4423</v>
      </c>
      <c r="C67" s="143" t="str">
        <f>СпВл!B8</f>
        <v>Коврижников Максим</v>
      </c>
      <c r="D67" s="144"/>
      <c r="E67" s="131"/>
      <c r="F67" s="150"/>
      <c r="G67" s="131"/>
      <c r="H67" s="142"/>
      <c r="I67" s="132">
        <v>-56</v>
      </c>
      <c r="J67" s="133">
        <f>IF(Вл2с!L11=Вл2с!J7,Вл2с!J15,IF(Вл2с!L11=Вл2с!J15,Вл2с!J7,0))</f>
        <v>981</v>
      </c>
      <c r="K67" s="134" t="str">
        <f>IF(Вл2с!M11=Вл2с!K7,Вл2с!K15,IF(Вл2с!M11=Вл2с!K15,Вл2с!K7,0))</f>
        <v>Хуснутдинов Данияр</v>
      </c>
      <c r="L67" s="146"/>
      <c r="M67" s="131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</row>
    <row r="68" spans="1:25" ht="12" customHeight="1">
      <c r="A68" s="132"/>
      <c r="B68" s="137"/>
      <c r="C68" s="131"/>
      <c r="D68" s="142"/>
      <c r="E68" s="131"/>
      <c r="F68" s="150"/>
      <c r="G68" s="131"/>
      <c r="H68" s="142"/>
      <c r="I68" s="132"/>
      <c r="J68" s="150"/>
      <c r="K68" s="138">
        <v>62</v>
      </c>
      <c r="L68" s="156">
        <v>981</v>
      </c>
      <c r="M68" s="140" t="s">
        <v>68</v>
      </c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</row>
    <row r="69" spans="1:25" ht="12" customHeight="1">
      <c r="A69" s="132">
        <v>-52</v>
      </c>
      <c r="B69" s="133">
        <f>IF(Вл2с!J7=Вл2с!H5,Вл2с!H9,IF(Вл2с!J7=Вл2с!H9,Вл2с!H5,0))</f>
        <v>4799</v>
      </c>
      <c r="C69" s="134" t="str">
        <f>IF(Вл2с!K7=Вл2с!I5,Вл2с!I9,IF(Вл2с!K7=Вл2с!I9,Вл2с!I5,0))</f>
        <v>Лончакова Юлия</v>
      </c>
      <c r="D69" s="146"/>
      <c r="E69" s="131"/>
      <c r="F69" s="150"/>
      <c r="G69" s="131"/>
      <c r="H69" s="142"/>
      <c r="I69" s="132">
        <v>-57</v>
      </c>
      <c r="J69" s="133">
        <f>IF(Вл2с!L27=Вл2с!J23,Вл2с!J31,IF(Вл2с!L27=Вл2с!J31,Вл2с!J23,0))</f>
        <v>1900</v>
      </c>
      <c r="K69" s="143" t="str">
        <f>IF(Вл2с!M27=Вл2с!K23,Вл2с!K31,IF(Вл2с!M27=Вл2с!K31,Вл2с!K23,0))</f>
        <v>Валеев Рустам</v>
      </c>
      <c r="L69" s="146"/>
      <c r="M69" s="157" t="s">
        <v>18</v>
      </c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</row>
    <row r="70" spans="1:25" ht="12" customHeight="1">
      <c r="A70" s="132"/>
      <c r="B70" s="137"/>
      <c r="C70" s="138">
        <v>63</v>
      </c>
      <c r="D70" s="156">
        <v>300</v>
      </c>
      <c r="E70" s="140" t="s">
        <v>72</v>
      </c>
      <c r="F70" s="152"/>
      <c r="G70" s="131"/>
      <c r="H70" s="142"/>
      <c r="I70" s="132"/>
      <c r="J70" s="150"/>
      <c r="K70" s="132">
        <v>-62</v>
      </c>
      <c r="L70" s="133">
        <f>IF(L68=J67,J69,IF(L68=J69,J67,0))</f>
        <v>1900</v>
      </c>
      <c r="M70" s="134" t="str">
        <f>IF(M68=K67,K69,IF(M68=K69,K67,0))</f>
        <v>Валеев Рустам</v>
      </c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</row>
    <row r="71" spans="1:25" ht="12" customHeight="1">
      <c r="A71" s="132">
        <v>-53</v>
      </c>
      <c r="B71" s="133">
        <f>IF(Вл2с!J15=Вл2с!H13,Вл2с!H17,IF(Вл2с!J15=Вл2с!H17,Вл2с!H13,0))</f>
        <v>300</v>
      </c>
      <c r="C71" s="143" t="str">
        <f>IF(Вл2с!K15=Вл2с!I13,Вл2с!I17,IF(Вл2с!K15=Вл2с!I17,Вл2с!I13,0))</f>
        <v>Коротеев Георгий</v>
      </c>
      <c r="D71" s="144"/>
      <c r="E71" s="145"/>
      <c r="F71" s="141"/>
      <c r="G71" s="161"/>
      <c r="H71" s="141"/>
      <c r="I71" s="132"/>
      <c r="J71" s="150"/>
      <c r="K71" s="131"/>
      <c r="L71" s="142"/>
      <c r="M71" s="157" t="s">
        <v>20</v>
      </c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</row>
    <row r="72" spans="1:25" ht="12" customHeight="1">
      <c r="A72" s="132"/>
      <c r="B72" s="137"/>
      <c r="C72" s="131"/>
      <c r="D72" s="142"/>
      <c r="E72" s="138">
        <v>65</v>
      </c>
      <c r="F72" s="156">
        <v>300</v>
      </c>
      <c r="G72" s="140" t="s">
        <v>72</v>
      </c>
      <c r="H72" s="141"/>
      <c r="I72" s="132">
        <v>-63</v>
      </c>
      <c r="J72" s="133">
        <f>IF(D70=B69,B71,IF(D70=B71,B69,0))</f>
        <v>4799</v>
      </c>
      <c r="K72" s="134" t="str">
        <f>IF(E70=C69,C71,IF(E70=C71,C69,0))</f>
        <v>Лончакова Юлия</v>
      </c>
      <c r="L72" s="146"/>
      <c r="M72" s="131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</row>
    <row r="73" spans="1:25" ht="12" customHeight="1">
      <c r="A73" s="132">
        <v>-54</v>
      </c>
      <c r="B73" s="133">
        <f>IF(Вл2с!J23=Вл2с!H21,Вл2с!H25,IF(Вл2с!J23=Вл2с!H25,Вл2с!H21,0))</f>
        <v>3480</v>
      </c>
      <c r="C73" s="134" t="str">
        <f>IF(Вл2с!K23=Вл2с!I21,Вл2с!I25,IF(Вл2с!K23=Вл2с!I25,Вл2с!I21,0))</f>
        <v>Лукьянов Роман</v>
      </c>
      <c r="D73" s="146"/>
      <c r="E73" s="145"/>
      <c r="F73" s="141"/>
      <c r="G73" s="162" t="s">
        <v>36</v>
      </c>
      <c r="H73" s="163"/>
      <c r="I73" s="132"/>
      <c r="J73" s="150"/>
      <c r="K73" s="138">
        <v>66</v>
      </c>
      <c r="L73" s="156">
        <v>4799</v>
      </c>
      <c r="M73" s="140" t="s">
        <v>49</v>
      </c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</row>
    <row r="74" spans="1:25" ht="12" customHeight="1">
      <c r="A74" s="132"/>
      <c r="B74" s="137"/>
      <c r="C74" s="138">
        <v>64</v>
      </c>
      <c r="D74" s="156">
        <v>4063</v>
      </c>
      <c r="E74" s="155" t="s">
        <v>65</v>
      </c>
      <c r="F74" s="141"/>
      <c r="G74" s="164"/>
      <c r="H74" s="142"/>
      <c r="I74" s="132">
        <v>-64</v>
      </c>
      <c r="J74" s="133">
        <f>IF(D74=B73,B75,IF(D74=B75,B73,0))</f>
        <v>3480</v>
      </c>
      <c r="K74" s="143" t="str">
        <f>IF(E74=C73,C75,IF(E74=C75,C73,0))</f>
        <v>Лукьянов Роман</v>
      </c>
      <c r="L74" s="146"/>
      <c r="M74" s="157" t="s">
        <v>38</v>
      </c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</row>
    <row r="75" spans="1:25" ht="12" customHeight="1">
      <c r="A75" s="132">
        <v>-55</v>
      </c>
      <c r="B75" s="133">
        <f>IF(Вл2с!J31=Вл2с!H29,Вл2с!H33,IF(Вл2с!J31=Вл2с!H33,Вл2с!H29,0))</f>
        <v>4063</v>
      </c>
      <c r="C75" s="143" t="str">
        <f>IF(Вл2с!K31=Вл2с!I29,Вл2с!I33,IF(Вл2с!K31=Вл2с!I33,Вл2с!I29,0))</f>
        <v>Емельянов Александр</v>
      </c>
      <c r="D75" s="146"/>
      <c r="E75" s="132">
        <v>-65</v>
      </c>
      <c r="F75" s="133">
        <f>IF(F72=D70,D74,IF(F72=D74,D70,0))</f>
        <v>4063</v>
      </c>
      <c r="G75" s="134" t="str">
        <f>IF(G72=E70,E74,IF(G72=E74,E70,0))</f>
        <v>Емельянов Александр</v>
      </c>
      <c r="H75" s="146"/>
      <c r="I75" s="131"/>
      <c r="J75" s="131"/>
      <c r="K75" s="132">
        <v>-66</v>
      </c>
      <c r="L75" s="133">
        <f>IF(L73=J72,J74,IF(L73=J74,J72,0))</f>
        <v>3480</v>
      </c>
      <c r="M75" s="134" t="str">
        <f>IF(M73=K72,K74,IF(M73=K74,K72,0))</f>
        <v>Лукьянов Роман</v>
      </c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</row>
    <row r="76" spans="1:25" ht="12" customHeight="1">
      <c r="A76" s="132"/>
      <c r="B76" s="165"/>
      <c r="C76" s="131"/>
      <c r="D76" s="142"/>
      <c r="E76" s="131"/>
      <c r="F76" s="142"/>
      <c r="G76" s="157" t="s">
        <v>37</v>
      </c>
      <c r="H76" s="166"/>
      <c r="I76" s="131"/>
      <c r="J76" s="131"/>
      <c r="K76" s="131"/>
      <c r="L76" s="142"/>
      <c r="M76" s="157" t="s">
        <v>39</v>
      </c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</row>
    <row r="77" spans="1:25" ht="9" customHeight="1">
      <c r="A77" s="167"/>
      <c r="B77" s="28"/>
      <c r="C77" s="167"/>
      <c r="D77" s="168"/>
      <c r="E77" s="167"/>
      <c r="F77" s="168"/>
      <c r="G77" s="167"/>
      <c r="H77" s="168"/>
      <c r="I77" s="167"/>
      <c r="J77" s="167"/>
      <c r="K77" s="167"/>
      <c r="L77" s="168"/>
      <c r="M77" s="167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</row>
    <row r="78" spans="1:25" ht="9" customHeight="1">
      <c r="A78" s="167"/>
      <c r="B78" s="28"/>
      <c r="C78" s="167"/>
      <c r="D78" s="168"/>
      <c r="E78" s="167"/>
      <c r="F78" s="168"/>
      <c r="G78" s="167"/>
      <c r="H78" s="168"/>
      <c r="I78" s="167"/>
      <c r="J78" s="167"/>
      <c r="K78" s="167"/>
      <c r="L78" s="168"/>
      <c r="M78" s="167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</row>
    <row r="79" spans="1:25" ht="9" customHeight="1">
      <c r="A79" s="169"/>
      <c r="B79" s="32"/>
      <c r="C79" s="169"/>
      <c r="D79" s="170"/>
      <c r="E79" s="169"/>
      <c r="F79" s="170"/>
      <c r="G79" s="169"/>
      <c r="H79" s="170"/>
      <c r="I79" s="169"/>
      <c r="J79" s="169"/>
      <c r="K79" s="169"/>
      <c r="L79" s="170"/>
      <c r="M79" s="169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</row>
    <row r="80" spans="1:25" ht="12.75">
      <c r="A80" s="169"/>
      <c r="B80" s="32"/>
      <c r="C80" s="169"/>
      <c r="D80" s="170"/>
      <c r="E80" s="169"/>
      <c r="F80" s="170"/>
      <c r="G80" s="169"/>
      <c r="H80" s="170"/>
      <c r="I80" s="169"/>
      <c r="J80" s="169"/>
      <c r="K80" s="169"/>
      <c r="L80" s="170"/>
      <c r="M80" s="169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</row>
    <row r="81" spans="1:13" ht="12.75">
      <c r="A81" s="167"/>
      <c r="B81" s="28"/>
      <c r="C81" s="167"/>
      <c r="D81" s="168"/>
      <c r="E81" s="167"/>
      <c r="F81" s="168"/>
      <c r="G81" s="167"/>
      <c r="H81" s="168"/>
      <c r="I81" s="167"/>
      <c r="J81" s="167"/>
      <c r="K81" s="167"/>
      <c r="L81" s="168"/>
      <c r="M81" s="167"/>
    </row>
    <row r="82" spans="1:13" ht="12.75">
      <c r="A82" s="167"/>
      <c r="B82" s="167"/>
      <c r="C82" s="167"/>
      <c r="D82" s="168"/>
      <c r="E82" s="167"/>
      <c r="F82" s="168"/>
      <c r="G82" s="167"/>
      <c r="H82" s="168"/>
      <c r="I82" s="167"/>
      <c r="J82" s="167"/>
      <c r="K82" s="167"/>
      <c r="L82" s="168"/>
      <c r="M82" s="167"/>
    </row>
    <row r="83" spans="1:13" ht="12.75">
      <c r="A83" s="167"/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</row>
    <row r="84" spans="1:13" ht="12.75">
      <c r="A84" s="167"/>
      <c r="B84" s="167"/>
      <c r="C84" s="167"/>
      <c r="D84" s="167"/>
      <c r="E84" s="167"/>
      <c r="F84" s="167"/>
      <c r="G84" s="167"/>
      <c r="H84" s="167"/>
      <c r="I84" s="167"/>
      <c r="J84" s="167"/>
      <c r="K84" s="167"/>
      <c r="L84" s="167"/>
      <c r="M84" s="167"/>
    </row>
    <row r="85" spans="1:13" ht="12.75">
      <c r="A85" s="167"/>
      <c r="B85" s="167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</row>
    <row r="86" spans="1:13" ht="12.75">
      <c r="A86" s="167"/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</row>
    <row r="87" spans="1:13" ht="12.75">
      <c r="A87" s="167"/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</row>
    <row r="88" spans="1:13" ht="12.75">
      <c r="A88" s="167"/>
      <c r="B88" s="167"/>
      <c r="C88" s="167"/>
      <c r="D88" s="167"/>
      <c r="E88" s="167"/>
      <c r="F88" s="167"/>
      <c r="G88" s="167"/>
      <c r="H88" s="167"/>
      <c r="I88" s="167"/>
      <c r="J88" s="167"/>
      <c r="K88" s="167"/>
      <c r="L88" s="167"/>
      <c r="M88" s="167"/>
    </row>
    <row r="89" spans="1:13" ht="12.75">
      <c r="A89" s="167"/>
      <c r="B89" s="167"/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</row>
    <row r="90" spans="1:13" ht="12.75">
      <c r="A90" s="167"/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</row>
    <row r="91" spans="1:13" ht="12.75">
      <c r="A91" s="167"/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</row>
    <row r="92" spans="1:13" ht="12.75">
      <c r="A92" s="167"/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  <c r="M92" s="167"/>
    </row>
    <row r="93" spans="1:13" ht="12.75">
      <c r="A93" s="167"/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  <c r="M93" s="167"/>
    </row>
    <row r="94" spans="1:13" ht="12.75">
      <c r="A94" s="167"/>
      <c r="B94" s="167"/>
      <c r="C94" s="167"/>
      <c r="D94" s="167"/>
      <c r="E94" s="167"/>
      <c r="F94" s="167"/>
      <c r="G94" s="167"/>
      <c r="H94" s="167"/>
      <c r="I94" s="167"/>
      <c r="J94" s="167"/>
      <c r="K94" s="167"/>
      <c r="L94" s="167"/>
      <c r="M94" s="167"/>
    </row>
    <row r="95" spans="1:13" ht="12.75">
      <c r="A95" s="167"/>
      <c r="B95" s="167"/>
      <c r="C95" s="167"/>
      <c r="D95" s="167"/>
      <c r="E95" s="167"/>
      <c r="F95" s="167"/>
      <c r="G95" s="167"/>
      <c r="H95" s="167"/>
      <c r="I95" s="167"/>
      <c r="J95" s="167"/>
      <c r="K95" s="167"/>
      <c r="L95" s="167"/>
      <c r="M95" s="167"/>
    </row>
    <row r="96" spans="1:13" ht="12.75">
      <c r="A96" s="167"/>
      <c r="B96" s="167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</row>
    <row r="97" spans="1:13" ht="12.75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</row>
    <row r="98" spans="1:13" ht="12.75">
      <c r="A98" s="167"/>
      <c r="B98" s="167"/>
      <c r="C98" s="167"/>
      <c r="D98" s="167"/>
      <c r="E98" s="167"/>
      <c r="F98" s="167"/>
      <c r="G98" s="167"/>
      <c r="H98" s="167"/>
      <c r="I98" s="167"/>
      <c r="J98" s="167"/>
      <c r="K98" s="167"/>
      <c r="L98" s="167"/>
      <c r="M98" s="167"/>
    </row>
    <row r="99" spans="1:13" ht="12.75">
      <c r="A99" s="167"/>
      <c r="B99" s="167"/>
      <c r="C99" s="167"/>
      <c r="D99" s="167"/>
      <c r="E99" s="167"/>
      <c r="F99" s="167"/>
      <c r="G99" s="167"/>
      <c r="H99" s="167"/>
      <c r="I99" s="167"/>
      <c r="J99" s="167"/>
      <c r="K99" s="167"/>
      <c r="L99" s="167"/>
      <c r="M99" s="167"/>
    </row>
    <row r="100" spans="1:13" ht="12.75">
      <c r="A100" s="167"/>
      <c r="B100" s="167"/>
      <c r="C100" s="167"/>
      <c r="D100" s="167"/>
      <c r="E100" s="167"/>
      <c r="F100" s="167"/>
      <c r="G100" s="167"/>
      <c r="H100" s="167"/>
      <c r="I100" s="167"/>
      <c r="J100" s="167"/>
      <c r="K100" s="167"/>
      <c r="L100" s="167"/>
      <c r="M100" s="167"/>
    </row>
    <row r="101" spans="1:13" ht="12.75">
      <c r="A101" s="167"/>
      <c r="B101" s="167"/>
      <c r="C101" s="167"/>
      <c r="D101" s="167"/>
      <c r="E101" s="167"/>
      <c r="F101" s="167"/>
      <c r="G101" s="167"/>
      <c r="H101" s="167"/>
      <c r="I101" s="167"/>
      <c r="J101" s="167"/>
      <c r="K101" s="167"/>
      <c r="L101" s="167"/>
      <c r="M101" s="167"/>
    </row>
    <row r="102" spans="1:13" ht="12.75">
      <c r="A102" s="167"/>
      <c r="B102" s="167"/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</row>
    <row r="103" spans="1:13" ht="12.75">
      <c r="A103" s="167"/>
      <c r="B103" s="167"/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</row>
    <row r="104" spans="1:13" ht="12.75">
      <c r="A104" s="167"/>
      <c r="B104" s="167"/>
      <c r="C104" s="167"/>
      <c r="D104" s="167"/>
      <c r="E104" s="167"/>
      <c r="F104" s="167"/>
      <c r="G104" s="167"/>
      <c r="H104" s="167"/>
      <c r="I104" s="167"/>
      <c r="J104" s="167"/>
      <c r="K104" s="167"/>
      <c r="L104" s="167"/>
      <c r="M104" s="167"/>
    </row>
    <row r="105" spans="1:13" ht="12.75">
      <c r="A105" s="167"/>
      <c r="B105" s="167"/>
      <c r="C105" s="167"/>
      <c r="D105" s="167"/>
      <c r="E105" s="167"/>
      <c r="F105" s="167"/>
      <c r="G105" s="167"/>
      <c r="H105" s="167"/>
      <c r="I105" s="167"/>
      <c r="J105" s="167"/>
      <c r="K105" s="167"/>
      <c r="L105" s="167"/>
      <c r="M105" s="167"/>
    </row>
    <row r="106" spans="1:13" ht="12.75">
      <c r="A106" s="167"/>
      <c r="B106" s="167"/>
      <c r="C106" s="167"/>
      <c r="D106" s="167"/>
      <c r="E106" s="167"/>
      <c r="F106" s="167"/>
      <c r="G106" s="167"/>
      <c r="H106" s="167"/>
      <c r="I106" s="167"/>
      <c r="J106" s="167"/>
      <c r="K106" s="167"/>
      <c r="L106" s="167"/>
      <c r="M106" s="167"/>
    </row>
    <row r="107" spans="1:13" ht="12.75">
      <c r="A107" s="167"/>
      <c r="B107" s="167"/>
      <c r="C107" s="167"/>
      <c r="D107" s="167"/>
      <c r="E107" s="167"/>
      <c r="F107" s="167"/>
      <c r="G107" s="167"/>
      <c r="H107" s="167"/>
      <c r="I107" s="167"/>
      <c r="J107" s="167"/>
      <c r="K107" s="167"/>
      <c r="L107" s="167"/>
      <c r="M107" s="167"/>
    </row>
    <row r="108" spans="1:13" ht="12.75">
      <c r="A108" s="167"/>
      <c r="B108" s="167"/>
      <c r="C108" s="167"/>
      <c r="D108" s="167"/>
      <c r="E108" s="167"/>
      <c r="F108" s="167"/>
      <c r="G108" s="167"/>
      <c r="H108" s="167"/>
      <c r="I108" s="167"/>
      <c r="J108" s="167"/>
      <c r="K108" s="167"/>
      <c r="L108" s="167"/>
      <c r="M108" s="167"/>
    </row>
    <row r="109" spans="1:13" ht="12.75">
      <c r="A109" s="167"/>
      <c r="B109" s="167"/>
      <c r="C109" s="167"/>
      <c r="D109" s="167"/>
      <c r="E109" s="167"/>
      <c r="F109" s="167"/>
      <c r="G109" s="167"/>
      <c r="H109" s="167"/>
      <c r="I109" s="167"/>
      <c r="J109" s="167"/>
      <c r="K109" s="167"/>
      <c r="L109" s="167"/>
      <c r="M109" s="167"/>
    </row>
    <row r="110" spans="1:13" ht="12.75">
      <c r="A110" s="167"/>
      <c r="B110" s="167"/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</row>
    <row r="111" spans="1:13" ht="12.75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  <c r="K111" s="167"/>
      <c r="L111" s="167"/>
      <c r="M111" s="167"/>
    </row>
    <row r="112" spans="1:13" ht="12.75">
      <c r="A112" s="167"/>
      <c r="B112" s="167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</row>
    <row r="113" spans="1:13" ht="12.75">
      <c r="A113" s="167"/>
      <c r="B113" s="167"/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</row>
    <row r="114" spans="1:13" ht="12.75">
      <c r="A114" s="167"/>
      <c r="B114" s="167"/>
      <c r="C114" s="167"/>
      <c r="D114" s="167"/>
      <c r="E114" s="167"/>
      <c r="F114" s="167"/>
      <c r="G114" s="167"/>
      <c r="H114" s="167"/>
      <c r="I114" s="167"/>
      <c r="J114" s="167"/>
      <c r="K114" s="167"/>
      <c r="L114" s="167"/>
      <c r="M114" s="167"/>
    </row>
    <row r="115" spans="1:13" ht="12.75">
      <c r="A115" s="167"/>
      <c r="B115" s="167"/>
      <c r="C115" s="167"/>
      <c r="D115" s="167"/>
      <c r="E115" s="167"/>
      <c r="F115" s="167"/>
      <c r="G115" s="167"/>
      <c r="H115" s="167"/>
      <c r="I115" s="167"/>
      <c r="J115" s="167"/>
      <c r="K115" s="167"/>
      <c r="L115" s="167"/>
      <c r="M115" s="167"/>
    </row>
  </sheetData>
  <sheetProtection sheet="1" objects="1" scenarios="1"/>
  <mergeCells count="3">
    <mergeCell ref="A3:M3"/>
    <mergeCell ref="A1:M1"/>
    <mergeCell ref="A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Normal="37" zoomScaleSheetLayoutView="100" workbookViewId="0" topLeftCell="A1">
      <selection activeCell="B90" sqref="B90"/>
    </sheetView>
  </sheetViews>
  <sheetFormatPr defaultColWidth="9.00390625" defaultRowHeight="12.75"/>
  <cols>
    <col min="1" max="1" width="4.00390625" style="172" customWidth="1"/>
    <col min="2" max="2" width="3.75390625" style="172" customWidth="1"/>
    <col min="3" max="3" width="10.75390625" style="172" customWidth="1"/>
    <col min="4" max="4" width="3.75390625" style="172" customWidth="1"/>
    <col min="5" max="5" width="10.75390625" style="172" customWidth="1"/>
    <col min="6" max="6" width="3.75390625" style="172" customWidth="1"/>
    <col min="7" max="7" width="9.75390625" style="172" customWidth="1"/>
    <col min="8" max="8" width="3.75390625" style="172" customWidth="1"/>
    <col min="9" max="9" width="9.75390625" style="172" customWidth="1"/>
    <col min="10" max="10" width="3.75390625" style="172" customWidth="1"/>
    <col min="11" max="11" width="9.75390625" style="172" customWidth="1"/>
    <col min="12" max="12" width="3.75390625" style="172" customWidth="1"/>
    <col min="13" max="13" width="10.75390625" style="172" customWidth="1"/>
    <col min="14" max="14" width="3.75390625" style="172" customWidth="1"/>
    <col min="15" max="15" width="10.75390625" style="172" customWidth="1"/>
    <col min="16" max="16" width="3.75390625" style="172" customWidth="1"/>
    <col min="17" max="19" width="5.75390625" style="172" customWidth="1"/>
    <col min="20" max="16384" width="9.125" style="172" customWidth="1"/>
  </cols>
  <sheetData>
    <row r="1" spans="1:19" ht="15" customHeight="1">
      <c r="A1" s="171" t="str">
        <f>СпВл!A1</f>
        <v>Кубок Республики Башкортостан 2015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</row>
    <row r="2" spans="1:19" ht="15" customHeight="1">
      <c r="A2" s="129" t="str">
        <f>СпВл!A2</f>
        <v>33-й Этап КУРСКАЯ БИТВА. Высшая лига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</row>
    <row r="3" spans="1:19" ht="15" customHeight="1">
      <c r="A3" s="130">
        <f>СпВл!A3</f>
        <v>42239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ht="15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</row>
    <row r="5" spans="1:27" ht="12.75" customHeight="1">
      <c r="A5" s="88">
        <v>-1</v>
      </c>
      <c r="B5" s="174">
        <f>IF(Вл1с!D6=Вл1с!B5,Вл1с!B7,IF(Вл1с!D6=Вл1с!B7,Вл1с!B5,0))</f>
        <v>0</v>
      </c>
      <c r="C5" s="90" t="str">
        <f>IF(Вл1с!E6=Вл1с!C5,Вл1с!C7,IF(Вл1с!E6=Вл1с!C7,Вл1с!C5,0))</f>
        <v>_</v>
      </c>
      <c r="D5" s="91"/>
      <c r="E5" s="87"/>
      <c r="F5" s="87"/>
      <c r="G5" s="88">
        <v>-25</v>
      </c>
      <c r="H5" s="174">
        <f>IF(Вл1с!H12=Вл1с!F8,Вл1с!F16,IF(Вл1с!H12=Вл1с!F16,Вл1с!F8,0))</f>
        <v>4799</v>
      </c>
      <c r="I5" s="90" t="str">
        <f>IF(Вл1с!I12=Вл1с!G8,Вл1с!G16,IF(Вл1с!I12=Вл1с!G16,Вл1с!G8,0))</f>
        <v>Лончакова Юлия</v>
      </c>
      <c r="J5" s="91"/>
      <c r="K5" s="87"/>
      <c r="L5" s="87"/>
      <c r="M5" s="87"/>
      <c r="N5" s="87"/>
      <c r="O5" s="87"/>
      <c r="P5" s="87"/>
      <c r="Q5" s="87"/>
      <c r="R5" s="87"/>
      <c r="S5" s="87"/>
      <c r="T5"/>
      <c r="U5"/>
      <c r="V5"/>
      <c r="W5"/>
      <c r="X5"/>
      <c r="Y5"/>
      <c r="Z5"/>
      <c r="AA5"/>
    </row>
    <row r="6" spans="1:27" ht="12.75" customHeight="1">
      <c r="A6" s="88"/>
      <c r="B6" s="88"/>
      <c r="C6" s="93">
        <v>32</v>
      </c>
      <c r="D6" s="175">
        <v>4112</v>
      </c>
      <c r="E6" s="107" t="s">
        <v>74</v>
      </c>
      <c r="F6" s="101"/>
      <c r="G6" s="87"/>
      <c r="H6" s="87"/>
      <c r="I6" s="100"/>
      <c r="J6" s="101"/>
      <c r="K6" s="87"/>
      <c r="L6" s="87"/>
      <c r="M6" s="87"/>
      <c r="N6" s="87"/>
      <c r="O6" s="87"/>
      <c r="P6" s="87"/>
      <c r="Q6" s="87"/>
      <c r="R6" s="87"/>
      <c r="S6" s="87"/>
      <c r="T6"/>
      <c r="U6"/>
      <c r="V6"/>
      <c r="W6"/>
      <c r="X6"/>
      <c r="Y6"/>
      <c r="Z6"/>
      <c r="AA6"/>
    </row>
    <row r="7" spans="1:27" ht="12.75" customHeight="1">
      <c r="A7" s="88">
        <v>-2</v>
      </c>
      <c r="B7" s="174">
        <f>IF(Вл1с!D10=Вл1с!B9,Вл1с!B11,IF(Вл1с!D10=Вл1с!B11,Вл1с!B9,0))</f>
        <v>4112</v>
      </c>
      <c r="C7" s="98" t="str">
        <f>IF(Вл1с!E10=Вл1с!C9,Вл1с!C11,IF(Вл1с!E10=Вл1с!C11,Вл1с!C9,0))</f>
        <v>Асылгужин Радмир</v>
      </c>
      <c r="D7" s="176"/>
      <c r="E7" s="93">
        <v>40</v>
      </c>
      <c r="F7" s="175">
        <v>2587</v>
      </c>
      <c r="G7" s="107" t="s">
        <v>73</v>
      </c>
      <c r="H7" s="101"/>
      <c r="I7" s="93">
        <v>52</v>
      </c>
      <c r="J7" s="175">
        <v>981</v>
      </c>
      <c r="K7" s="107" t="s">
        <v>68</v>
      </c>
      <c r="L7" s="101"/>
      <c r="M7" s="87"/>
      <c r="N7" s="87"/>
      <c r="O7" s="87"/>
      <c r="P7" s="87"/>
      <c r="Q7" s="87"/>
      <c r="R7" s="87"/>
      <c r="S7" s="87"/>
      <c r="T7"/>
      <c r="U7"/>
      <c r="V7"/>
      <c r="W7"/>
      <c r="X7"/>
      <c r="Y7"/>
      <c r="Z7"/>
      <c r="AA7"/>
    </row>
    <row r="8" spans="1:27" ht="12.75" customHeight="1">
      <c r="A8" s="88"/>
      <c r="B8" s="88"/>
      <c r="C8" s="88">
        <v>-24</v>
      </c>
      <c r="D8" s="174">
        <f>IF(Вл1с!F64=Вл1с!D62,Вл1с!D66,IF(Вл1с!F64=Вл1с!D66,Вл1с!D62,0))</f>
        <v>2587</v>
      </c>
      <c r="E8" s="98" t="str">
        <f>IF(Вл1с!G64=Вл1с!E62,Вл1с!E66,IF(Вл1с!G64=Вл1с!E66,Вл1с!E62,0))</f>
        <v>Стародубцев Олег</v>
      </c>
      <c r="F8" s="116"/>
      <c r="G8" s="100"/>
      <c r="H8" s="113"/>
      <c r="I8" s="100"/>
      <c r="J8" s="110"/>
      <c r="K8" s="100"/>
      <c r="L8" s="101"/>
      <c r="M8" s="87"/>
      <c r="N8" s="87"/>
      <c r="O8" s="87"/>
      <c r="P8" s="87"/>
      <c r="Q8" s="87"/>
      <c r="R8" s="87"/>
      <c r="S8" s="87"/>
      <c r="T8"/>
      <c r="U8"/>
      <c r="V8"/>
      <c r="W8"/>
      <c r="X8"/>
      <c r="Y8"/>
      <c r="Z8"/>
      <c r="AA8"/>
    </row>
    <row r="9" spans="1:27" ht="12.75" customHeight="1">
      <c r="A9" s="88">
        <v>-3</v>
      </c>
      <c r="B9" s="174">
        <f>IF(Вл1с!D14=Вл1с!B13,Вл1с!B15,IF(Вл1с!D14=Вл1с!B15,Вл1с!B13,0))</f>
        <v>0</v>
      </c>
      <c r="C9" s="90" t="str">
        <f>IF(Вл1с!E14=Вл1с!C13,Вл1с!C15,IF(Вл1с!E14=Вл1с!C15,Вл1с!C13,0))</f>
        <v>_</v>
      </c>
      <c r="D9" s="177"/>
      <c r="E9" s="87"/>
      <c r="F9" s="87"/>
      <c r="G9" s="93">
        <v>48</v>
      </c>
      <c r="H9" s="178">
        <v>981</v>
      </c>
      <c r="I9" s="179" t="s">
        <v>68</v>
      </c>
      <c r="J9" s="113"/>
      <c r="K9" s="100"/>
      <c r="L9" s="101"/>
      <c r="M9" s="87"/>
      <c r="N9" s="87"/>
      <c r="O9" s="87"/>
      <c r="P9" s="87"/>
      <c r="Q9" s="87"/>
      <c r="R9" s="87"/>
      <c r="S9" s="87"/>
      <c r="T9"/>
      <c r="U9"/>
      <c r="V9"/>
      <c r="W9"/>
      <c r="X9"/>
      <c r="Y9"/>
      <c r="Z9"/>
      <c r="AA9"/>
    </row>
    <row r="10" spans="1:27" ht="12.75" customHeight="1">
      <c r="A10" s="88"/>
      <c r="B10" s="88"/>
      <c r="C10" s="93">
        <v>33</v>
      </c>
      <c r="D10" s="175"/>
      <c r="E10" s="107"/>
      <c r="F10" s="101"/>
      <c r="G10" s="93"/>
      <c r="H10" s="121"/>
      <c r="I10" s="101"/>
      <c r="J10" s="101"/>
      <c r="K10" s="100"/>
      <c r="L10" s="101"/>
      <c r="M10" s="87"/>
      <c r="N10" s="87"/>
      <c r="O10" s="87"/>
      <c r="P10" s="87"/>
      <c r="Q10" s="87"/>
      <c r="R10" s="87"/>
      <c r="S10" s="87"/>
      <c r="T10"/>
      <c r="U10"/>
      <c r="V10"/>
      <c r="W10"/>
      <c r="X10"/>
      <c r="Y10"/>
      <c r="Z10"/>
      <c r="AA10"/>
    </row>
    <row r="11" spans="1:27" ht="12.75" customHeight="1">
      <c r="A11" s="88">
        <v>-4</v>
      </c>
      <c r="B11" s="174">
        <f>IF(Вл1с!D18=Вл1с!B17,Вл1с!B19,IF(Вл1с!D18=Вл1с!B19,Вл1с!B17,0))</f>
        <v>0</v>
      </c>
      <c r="C11" s="98" t="str">
        <f>IF(Вл1с!E18=Вл1с!C17,Вл1с!C19,IF(Вл1с!E18=Вл1с!C19,Вл1с!C17,0))</f>
        <v>_</v>
      </c>
      <c r="D11" s="176"/>
      <c r="E11" s="93">
        <v>41</v>
      </c>
      <c r="F11" s="175">
        <v>981</v>
      </c>
      <c r="G11" s="180" t="s">
        <v>68</v>
      </c>
      <c r="H11" s="121"/>
      <c r="I11" s="101"/>
      <c r="J11" s="101"/>
      <c r="K11" s="93">
        <v>56</v>
      </c>
      <c r="L11" s="175">
        <v>3575</v>
      </c>
      <c r="M11" s="107" t="s">
        <v>63</v>
      </c>
      <c r="N11" s="101"/>
      <c r="O11" s="101"/>
      <c r="P11" s="101"/>
      <c r="Q11" s="87"/>
      <c r="R11" s="87"/>
      <c r="S11" s="87"/>
      <c r="T11"/>
      <c r="U11"/>
      <c r="V11"/>
      <c r="W11"/>
      <c r="X11"/>
      <c r="Y11"/>
      <c r="Z11"/>
      <c r="AA11"/>
    </row>
    <row r="12" spans="1:27" ht="12.75" customHeight="1">
      <c r="A12" s="88"/>
      <c r="B12" s="88"/>
      <c r="C12" s="88">
        <v>-23</v>
      </c>
      <c r="D12" s="174">
        <f>IF(Вл1с!F56=Вл1с!D54,Вл1с!D58,IF(Вл1с!F56=Вл1с!D58,Вл1с!D54,0))</f>
        <v>981</v>
      </c>
      <c r="E12" s="98" t="str">
        <f>IF(Вл1с!G56=Вл1с!E54,Вл1с!E58,IF(Вл1с!G56=Вл1с!E58,Вл1с!E54,0))</f>
        <v>Хуснутдинов Данияр</v>
      </c>
      <c r="F12" s="116"/>
      <c r="G12" s="88"/>
      <c r="H12" s="88"/>
      <c r="I12" s="101"/>
      <c r="J12" s="101"/>
      <c r="K12" s="100"/>
      <c r="L12" s="110"/>
      <c r="M12" s="100"/>
      <c r="N12" s="101"/>
      <c r="O12" s="101"/>
      <c r="P12" s="101"/>
      <c r="Q12" s="87"/>
      <c r="R12" s="87"/>
      <c r="S12" s="87"/>
      <c r="T12"/>
      <c r="U12"/>
      <c r="V12"/>
      <c r="W12"/>
      <c r="X12"/>
      <c r="Y12"/>
      <c r="Z12"/>
      <c r="AA12"/>
    </row>
    <row r="13" spans="1:27" ht="12.75" customHeight="1">
      <c r="A13" s="88">
        <v>-5</v>
      </c>
      <c r="B13" s="174">
        <f>IF(Вл1с!D22=Вл1с!B21,Вл1с!B23,IF(Вл1с!D22=Вл1с!B23,Вл1с!B21,0))</f>
        <v>0</v>
      </c>
      <c r="C13" s="90" t="str">
        <f>IF(Вл1с!E22=Вл1с!C21,Вл1с!C23,IF(Вл1с!E22=Вл1с!C23,Вл1с!C21,0))</f>
        <v>_</v>
      </c>
      <c r="D13" s="177"/>
      <c r="E13" s="87"/>
      <c r="F13" s="87"/>
      <c r="G13" s="88">
        <v>-26</v>
      </c>
      <c r="H13" s="174">
        <f>IF(Вл1с!H28=Вл1с!F24,Вл1с!F32,IF(Вл1с!H28=Вл1с!F32,Вл1с!F24,0))</f>
        <v>3575</v>
      </c>
      <c r="I13" s="90" t="str">
        <f>IF(Вл1с!I28=Вл1с!G24,Вл1с!G32,IF(Вл1с!I28=Вл1с!G32,Вл1с!G24,0))</f>
        <v>Байрамалов Леонид</v>
      </c>
      <c r="J13" s="91"/>
      <c r="K13" s="100"/>
      <c r="L13" s="113"/>
      <c r="M13" s="100"/>
      <c r="N13" s="101"/>
      <c r="O13" s="101"/>
      <c r="P13" s="101"/>
      <c r="Q13" s="87"/>
      <c r="R13" s="87"/>
      <c r="S13" s="87"/>
      <c r="T13"/>
      <c r="U13"/>
      <c r="V13"/>
      <c r="W13"/>
      <c r="X13"/>
      <c r="Y13"/>
      <c r="Z13"/>
      <c r="AA13"/>
    </row>
    <row r="14" spans="1:27" ht="12.75" customHeight="1">
      <c r="A14" s="88"/>
      <c r="B14" s="88"/>
      <c r="C14" s="93">
        <v>34</v>
      </c>
      <c r="D14" s="175">
        <v>4567</v>
      </c>
      <c r="E14" s="107" t="s">
        <v>70</v>
      </c>
      <c r="F14" s="101"/>
      <c r="G14" s="88"/>
      <c r="H14" s="88"/>
      <c r="I14" s="100"/>
      <c r="J14" s="101"/>
      <c r="K14" s="100"/>
      <c r="L14" s="113"/>
      <c r="M14" s="100"/>
      <c r="N14" s="101"/>
      <c r="O14" s="101"/>
      <c r="P14" s="101"/>
      <c r="Q14" s="87"/>
      <c r="R14" s="87"/>
      <c r="S14" s="87"/>
      <c r="T14"/>
      <c r="U14"/>
      <c r="V14"/>
      <c r="W14"/>
      <c r="X14"/>
      <c r="Y14"/>
      <c r="Z14"/>
      <c r="AA14"/>
    </row>
    <row r="15" spans="1:27" ht="12.75" customHeight="1">
      <c r="A15" s="88">
        <v>-6</v>
      </c>
      <c r="B15" s="174">
        <f>IF(Вл1с!D26=Вл1с!B25,Вл1с!B27,IF(Вл1с!D26=Вл1с!B27,Вл1с!B25,0))</f>
        <v>4567</v>
      </c>
      <c r="C15" s="98" t="str">
        <f>IF(Вл1с!E26=Вл1с!C25,Вл1с!C27,IF(Вл1с!E26=Вл1с!C27,Вл1с!C25,0))</f>
        <v>Миксонов Эренбург</v>
      </c>
      <c r="D15" s="176"/>
      <c r="E15" s="93">
        <v>42</v>
      </c>
      <c r="F15" s="175">
        <v>3469</v>
      </c>
      <c r="G15" s="181" t="s">
        <v>69</v>
      </c>
      <c r="H15" s="121"/>
      <c r="I15" s="93">
        <v>53</v>
      </c>
      <c r="J15" s="175">
        <v>3575</v>
      </c>
      <c r="K15" s="179" t="s">
        <v>63</v>
      </c>
      <c r="L15" s="113"/>
      <c r="M15" s="93">
        <v>58</v>
      </c>
      <c r="N15" s="175">
        <v>3575</v>
      </c>
      <c r="O15" s="107" t="s">
        <v>63</v>
      </c>
      <c r="P15" s="101"/>
      <c r="Q15" s="87"/>
      <c r="R15" s="87"/>
      <c r="S15" s="87"/>
      <c r="T15"/>
      <c r="U15"/>
      <c r="V15"/>
      <c r="W15"/>
      <c r="X15"/>
      <c r="Y15"/>
      <c r="Z15"/>
      <c r="AA15"/>
    </row>
    <row r="16" spans="1:27" ht="12.75" customHeight="1">
      <c r="A16" s="88"/>
      <c r="B16" s="88"/>
      <c r="C16" s="88">
        <v>-22</v>
      </c>
      <c r="D16" s="174">
        <f>IF(Вл1с!F48=Вл1с!D46,Вл1с!D50,IF(Вл1с!F48=Вл1с!D50,Вл1с!D46,0))</f>
        <v>3469</v>
      </c>
      <c r="E16" s="98" t="str">
        <f>IF(Вл1с!G48=Вл1с!E46,Вл1с!E50,IF(Вл1с!G48=Вл1с!E50,Вл1с!E46,0))</f>
        <v>Герасев Михаил</v>
      </c>
      <c r="F16" s="116"/>
      <c r="G16" s="93"/>
      <c r="H16" s="113"/>
      <c r="I16" s="100"/>
      <c r="J16" s="110"/>
      <c r="K16" s="87"/>
      <c r="L16" s="87"/>
      <c r="M16" s="100"/>
      <c r="N16" s="110"/>
      <c r="O16" s="100"/>
      <c r="P16" s="101"/>
      <c r="Q16" s="87"/>
      <c r="R16" s="87"/>
      <c r="S16" s="87"/>
      <c r="T16"/>
      <c r="U16"/>
      <c r="V16"/>
      <c r="W16"/>
      <c r="X16"/>
      <c r="Y16"/>
      <c r="Z16"/>
      <c r="AA16"/>
    </row>
    <row r="17" spans="1:27" ht="12.75" customHeight="1">
      <c r="A17" s="88">
        <v>-7</v>
      </c>
      <c r="B17" s="174">
        <f>IF(Вл1с!D30=Вл1с!B29,Вл1с!B31,IF(Вл1с!D30=Вл1с!B31,Вл1с!B29,0))</f>
        <v>2002</v>
      </c>
      <c r="C17" s="90" t="str">
        <f>IF(Вл1с!E30=Вл1с!C29,Вл1с!C31,IF(Вл1с!E30=Вл1с!C31,Вл1с!C29,0))</f>
        <v>Медведев Анатолий</v>
      </c>
      <c r="D17" s="177"/>
      <c r="E17" s="87"/>
      <c r="F17" s="87"/>
      <c r="G17" s="93">
        <v>49</v>
      </c>
      <c r="H17" s="178">
        <v>300</v>
      </c>
      <c r="I17" s="179" t="s">
        <v>72</v>
      </c>
      <c r="J17" s="113"/>
      <c r="K17" s="87"/>
      <c r="L17" s="87"/>
      <c r="M17" s="100"/>
      <c r="N17" s="113"/>
      <c r="O17" s="100"/>
      <c r="P17" s="101"/>
      <c r="Q17" s="87"/>
      <c r="R17" s="87"/>
      <c r="S17" s="87"/>
      <c r="T17"/>
      <c r="U17"/>
      <c r="V17"/>
      <c r="W17"/>
      <c r="X17"/>
      <c r="Y17"/>
      <c r="Z17"/>
      <c r="AA17"/>
    </row>
    <row r="18" spans="1:27" ht="12.75" customHeight="1">
      <c r="A18" s="88"/>
      <c r="B18" s="88"/>
      <c r="C18" s="93">
        <v>35</v>
      </c>
      <c r="D18" s="175">
        <v>2002</v>
      </c>
      <c r="E18" s="107" t="s">
        <v>75</v>
      </c>
      <c r="F18" s="101"/>
      <c r="G18" s="93"/>
      <c r="H18" s="121"/>
      <c r="I18" s="101"/>
      <c r="J18" s="101"/>
      <c r="K18" s="87"/>
      <c r="L18" s="87"/>
      <c r="M18" s="100"/>
      <c r="N18" s="113"/>
      <c r="O18" s="100"/>
      <c r="P18" s="101"/>
      <c r="Q18" s="87"/>
      <c r="R18" s="87"/>
      <c r="S18" s="87"/>
      <c r="T18"/>
      <c r="U18"/>
      <c r="V18"/>
      <c r="W18"/>
      <c r="X18"/>
      <c r="Y18"/>
      <c r="Z18"/>
      <c r="AA18"/>
    </row>
    <row r="19" spans="1:27" ht="12.75" customHeight="1">
      <c r="A19" s="88">
        <v>-8</v>
      </c>
      <c r="B19" s="174">
        <f>IF(Вл1с!D34=Вл1с!B33,Вл1с!B35,IF(Вл1с!D34=Вл1с!B35,Вл1с!B33,0))</f>
        <v>0</v>
      </c>
      <c r="C19" s="98" t="str">
        <f>IF(Вл1с!E34=Вл1с!C33,Вл1с!C35,IF(Вл1с!E34=Вл1с!C35,Вл1с!C33,0))</f>
        <v>_</v>
      </c>
      <c r="D19" s="176"/>
      <c r="E19" s="93">
        <v>43</v>
      </c>
      <c r="F19" s="175">
        <v>300</v>
      </c>
      <c r="G19" s="180" t="s">
        <v>72</v>
      </c>
      <c r="H19" s="121"/>
      <c r="I19" s="101"/>
      <c r="J19" s="101"/>
      <c r="K19" s="88">
        <v>-30</v>
      </c>
      <c r="L19" s="174">
        <f>IF(Вл1с!J52=Вл1с!H44,Вл1с!H60,IF(Вл1с!J52=Вл1с!H60,Вл1с!H44,0))</f>
        <v>4423</v>
      </c>
      <c r="M19" s="98" t="str">
        <f>IF(Вл1с!K52=Вл1с!I44,Вл1с!I60,IF(Вл1с!K52=Вл1с!I60,Вл1с!I44,0))</f>
        <v>Коврижников Максим</v>
      </c>
      <c r="N19" s="182"/>
      <c r="O19" s="100"/>
      <c r="P19" s="101"/>
      <c r="Q19" s="87"/>
      <c r="R19" s="87"/>
      <c r="S19" s="87"/>
      <c r="T19"/>
      <c r="U19"/>
      <c r="V19"/>
      <c r="W19"/>
      <c r="X19"/>
      <c r="Y19"/>
      <c r="Z19"/>
      <c r="AA19"/>
    </row>
    <row r="20" spans="1:27" ht="12.75" customHeight="1">
      <c r="A20" s="88"/>
      <c r="B20" s="88"/>
      <c r="C20" s="88">
        <v>-21</v>
      </c>
      <c r="D20" s="174">
        <f>IF(Вл1с!F40=Вл1с!D38,Вл1с!D42,IF(Вл1с!F40=Вл1с!D42,Вл1с!D38,0))</f>
        <v>300</v>
      </c>
      <c r="E20" s="98" t="str">
        <f>IF(Вл1с!G40=Вл1с!E38,Вл1с!E42,IF(Вл1с!G40=Вл1с!E42,Вл1с!E38,0))</f>
        <v>Коротеев Георгий</v>
      </c>
      <c r="F20" s="116"/>
      <c r="G20" s="88"/>
      <c r="H20" s="88"/>
      <c r="I20" s="101"/>
      <c r="J20" s="101"/>
      <c r="K20" s="87"/>
      <c r="L20" s="87"/>
      <c r="M20" s="101"/>
      <c r="N20" s="101"/>
      <c r="O20" s="100"/>
      <c r="P20" s="101"/>
      <c r="Q20" s="87"/>
      <c r="R20" s="87"/>
      <c r="S20" s="87"/>
      <c r="T20"/>
      <c r="U20"/>
      <c r="V20"/>
      <c r="W20"/>
      <c r="X20"/>
      <c r="Y20"/>
      <c r="Z20"/>
      <c r="AA20"/>
    </row>
    <row r="21" spans="1:27" ht="12.75" customHeight="1">
      <c r="A21" s="88">
        <v>-9</v>
      </c>
      <c r="B21" s="174">
        <f>IF(Вл1с!D38=Вл1с!B37,Вл1с!B39,IF(Вл1с!D38=Вл1с!B39,Вл1с!B37,0))</f>
        <v>0</v>
      </c>
      <c r="C21" s="90" t="str">
        <f>IF(Вл1с!E38=Вл1с!C37,Вл1с!C39,IF(Вл1с!E38=Вл1с!C39,Вл1с!C37,0))</f>
        <v>_</v>
      </c>
      <c r="D21" s="177"/>
      <c r="E21" s="87"/>
      <c r="F21" s="87"/>
      <c r="G21" s="88">
        <v>-27</v>
      </c>
      <c r="H21" s="174">
        <f>IF(Вл1с!H44=Вл1с!F40,Вл1с!F48,IF(Вл1с!H44=Вл1с!F48,Вл1с!F40,0))</f>
        <v>1900</v>
      </c>
      <c r="I21" s="90" t="str">
        <f>IF(Вл1с!I44=Вл1с!G40,Вл1с!G48,IF(Вл1с!I44=Вл1с!G48,Вл1с!G40,0))</f>
        <v>Валеев Рустам</v>
      </c>
      <c r="J21" s="91"/>
      <c r="K21" s="87"/>
      <c r="L21" s="87"/>
      <c r="M21" s="101"/>
      <c r="N21" s="101"/>
      <c r="O21" s="100"/>
      <c r="P21" s="101"/>
      <c r="Q21" s="87"/>
      <c r="R21" s="87"/>
      <c r="S21" s="87"/>
      <c r="T21"/>
      <c r="U21"/>
      <c r="V21"/>
      <c r="W21"/>
      <c r="X21"/>
      <c r="Y21"/>
      <c r="Z21"/>
      <c r="AA21"/>
    </row>
    <row r="22" spans="1:27" ht="12.75" customHeight="1">
      <c r="A22" s="88"/>
      <c r="B22" s="88"/>
      <c r="C22" s="93">
        <v>36</v>
      </c>
      <c r="D22" s="175">
        <v>4656</v>
      </c>
      <c r="E22" s="107" t="s">
        <v>51</v>
      </c>
      <c r="F22" s="101"/>
      <c r="G22" s="88"/>
      <c r="H22" s="88"/>
      <c r="I22" s="100"/>
      <c r="J22" s="101"/>
      <c r="K22" s="87"/>
      <c r="L22" s="87"/>
      <c r="M22" s="101"/>
      <c r="N22" s="101"/>
      <c r="O22" s="100"/>
      <c r="P22" s="101"/>
      <c r="Q22" s="87"/>
      <c r="R22" s="87"/>
      <c r="S22" s="87"/>
      <c r="T22"/>
      <c r="U22"/>
      <c r="V22"/>
      <c r="W22"/>
      <c r="X22"/>
      <c r="Y22"/>
      <c r="Z22"/>
      <c r="AA22"/>
    </row>
    <row r="23" spans="1:27" ht="12.75" customHeight="1">
      <c r="A23" s="88">
        <v>-10</v>
      </c>
      <c r="B23" s="174">
        <f>IF(Вл1с!D42=Вл1с!B41,Вл1с!B43,IF(Вл1с!D42=Вл1с!B43,Вл1с!B41,0))</f>
        <v>4656</v>
      </c>
      <c r="C23" s="98" t="str">
        <f>IF(Вл1с!E42=Вл1с!C41,Вл1с!C43,IF(Вл1с!E42=Вл1с!C43,Вл1с!C41,0))</f>
        <v>Хуснутдинов Радмир</v>
      </c>
      <c r="D23" s="176"/>
      <c r="E23" s="93">
        <v>44</v>
      </c>
      <c r="F23" s="175">
        <v>3480</v>
      </c>
      <c r="G23" s="181" t="s">
        <v>71</v>
      </c>
      <c r="H23" s="121"/>
      <c r="I23" s="93">
        <v>54</v>
      </c>
      <c r="J23" s="175">
        <v>1900</v>
      </c>
      <c r="K23" s="107" t="s">
        <v>64</v>
      </c>
      <c r="L23" s="101"/>
      <c r="M23" s="101"/>
      <c r="N23" s="101"/>
      <c r="O23" s="93">
        <v>60</v>
      </c>
      <c r="P23" s="178">
        <v>3575</v>
      </c>
      <c r="Q23" s="107" t="s">
        <v>63</v>
      </c>
      <c r="R23" s="107"/>
      <c r="S23" s="107"/>
      <c r="T23"/>
      <c r="U23"/>
      <c r="V23"/>
      <c r="W23"/>
      <c r="X23"/>
      <c r="Y23"/>
      <c r="Z23"/>
      <c r="AA23"/>
    </row>
    <row r="24" spans="1:27" ht="12.75" customHeight="1">
      <c r="A24" s="88"/>
      <c r="B24" s="88"/>
      <c r="C24" s="88">
        <v>-20</v>
      </c>
      <c r="D24" s="174">
        <f>IF(Вл1с!F32=Вл1с!D30,Вл1с!D34,IF(Вл1с!F32=Вл1с!D34,Вл1с!D30,0))</f>
        <v>3480</v>
      </c>
      <c r="E24" s="98" t="str">
        <f>IF(Вл1с!G32=Вл1с!E30,Вл1с!E34,IF(Вл1с!G32=Вл1с!E34,Вл1с!E30,0))</f>
        <v>Лукьянов Роман</v>
      </c>
      <c r="F24" s="116"/>
      <c r="G24" s="93"/>
      <c r="H24" s="113"/>
      <c r="I24" s="100"/>
      <c r="J24" s="110"/>
      <c r="K24" s="100"/>
      <c r="L24" s="101"/>
      <c r="M24" s="101"/>
      <c r="N24" s="101"/>
      <c r="O24" s="100"/>
      <c r="P24" s="101"/>
      <c r="Q24" s="124"/>
      <c r="R24" s="111" t="s">
        <v>15</v>
      </c>
      <c r="S24" s="111"/>
      <c r="T24"/>
      <c r="U24"/>
      <c r="V24"/>
      <c r="W24"/>
      <c r="X24"/>
      <c r="Y24"/>
      <c r="Z24"/>
      <c r="AA24"/>
    </row>
    <row r="25" spans="1:27" ht="12.75" customHeight="1">
      <c r="A25" s="88">
        <v>-11</v>
      </c>
      <c r="B25" s="174">
        <f>IF(Вл1с!D46=Вл1с!B45,Вл1с!B47,IF(Вл1с!D46=Вл1с!B47,Вл1с!B45,0))</f>
        <v>2616</v>
      </c>
      <c r="C25" s="90" t="str">
        <f>IF(Вл1с!E46=Вл1с!C45,Вл1с!C47,IF(Вл1с!E46=Вл1с!C47,Вл1с!C45,0))</f>
        <v>Ишметов Александр</v>
      </c>
      <c r="D25" s="177"/>
      <c r="E25" s="87"/>
      <c r="F25" s="87"/>
      <c r="G25" s="93">
        <v>50</v>
      </c>
      <c r="H25" s="178">
        <v>3480</v>
      </c>
      <c r="I25" s="179" t="s">
        <v>71</v>
      </c>
      <c r="J25" s="113"/>
      <c r="K25" s="100"/>
      <c r="L25" s="101"/>
      <c r="M25" s="101"/>
      <c r="N25" s="101"/>
      <c r="O25" s="100"/>
      <c r="P25" s="101"/>
      <c r="Q25" s="87"/>
      <c r="R25" s="87"/>
      <c r="S25" s="87"/>
      <c r="T25"/>
      <c r="U25"/>
      <c r="V25"/>
      <c r="W25"/>
      <c r="X25"/>
      <c r="Y25"/>
      <c r="Z25"/>
      <c r="AA25"/>
    </row>
    <row r="26" spans="1:27" ht="12.75" customHeight="1">
      <c r="A26" s="88"/>
      <c r="B26" s="88"/>
      <c r="C26" s="93">
        <v>37</v>
      </c>
      <c r="D26" s="175">
        <v>2616</v>
      </c>
      <c r="E26" s="107" t="s">
        <v>25</v>
      </c>
      <c r="F26" s="101"/>
      <c r="G26" s="93"/>
      <c r="H26" s="121"/>
      <c r="I26" s="101"/>
      <c r="J26" s="101"/>
      <c r="K26" s="100"/>
      <c r="L26" s="101"/>
      <c r="M26" s="101"/>
      <c r="N26" s="101"/>
      <c r="O26" s="100"/>
      <c r="P26" s="101"/>
      <c r="Q26" s="87"/>
      <c r="R26" s="87"/>
      <c r="S26" s="87"/>
      <c r="T26"/>
      <c r="U26"/>
      <c r="V26"/>
      <c r="W26"/>
      <c r="X26"/>
      <c r="Y26"/>
      <c r="Z26"/>
      <c r="AA26"/>
    </row>
    <row r="27" spans="1:27" ht="12.75" customHeight="1">
      <c r="A27" s="88">
        <v>-12</v>
      </c>
      <c r="B27" s="174">
        <f>IF(Вл1с!D50=Вл1с!B49,Вл1с!B51,IF(Вл1с!D50=Вл1с!B51,Вл1с!B49,0))</f>
        <v>0</v>
      </c>
      <c r="C27" s="98" t="str">
        <f>IF(Вл1с!E50=Вл1с!C49,Вл1с!C51,IF(Вл1с!E50=Вл1с!C51,Вл1с!C49,0))</f>
        <v>_</v>
      </c>
      <c r="D27" s="176"/>
      <c r="E27" s="93">
        <v>45</v>
      </c>
      <c r="F27" s="175">
        <v>2616</v>
      </c>
      <c r="G27" s="180" t="s">
        <v>25</v>
      </c>
      <c r="H27" s="121"/>
      <c r="I27" s="101"/>
      <c r="J27" s="101"/>
      <c r="K27" s="93">
        <v>57</v>
      </c>
      <c r="L27" s="175">
        <v>3468</v>
      </c>
      <c r="M27" s="107" t="s">
        <v>59</v>
      </c>
      <c r="N27" s="101"/>
      <c r="O27" s="100"/>
      <c r="P27" s="101"/>
      <c r="Q27" s="87"/>
      <c r="R27" s="87"/>
      <c r="S27" s="87"/>
      <c r="T27"/>
      <c r="U27"/>
      <c r="V27"/>
      <c r="W27"/>
      <c r="X27"/>
      <c r="Y27"/>
      <c r="Z27"/>
      <c r="AA27"/>
    </row>
    <row r="28" spans="1:27" ht="12.75" customHeight="1">
      <c r="A28" s="88"/>
      <c r="B28" s="88"/>
      <c r="C28" s="88">
        <v>-19</v>
      </c>
      <c r="D28" s="174">
        <f>IF(Вл1с!F24=Вл1с!D22,Вл1с!D26,IF(Вл1с!F24=Вл1с!D26,Вл1с!D22,0))</f>
        <v>4465</v>
      </c>
      <c r="E28" s="98" t="str">
        <f>IF(Вл1с!G24=Вл1с!E22,Вл1с!E26,IF(Вл1с!G24=Вл1с!E26,Вл1с!E22,0))</f>
        <v>Пехенько Кирилл</v>
      </c>
      <c r="F28" s="116"/>
      <c r="G28" s="88"/>
      <c r="H28" s="88"/>
      <c r="I28" s="101"/>
      <c r="J28" s="101"/>
      <c r="K28" s="100"/>
      <c r="L28" s="110"/>
      <c r="M28" s="100"/>
      <c r="N28" s="101"/>
      <c r="O28" s="100"/>
      <c r="P28" s="101"/>
      <c r="Q28" s="87"/>
      <c r="R28" s="87"/>
      <c r="S28" s="87"/>
      <c r="T28"/>
      <c r="U28"/>
      <c r="V28"/>
      <c r="W28"/>
      <c r="X28"/>
      <c r="Y28"/>
      <c r="Z28"/>
      <c r="AA28"/>
    </row>
    <row r="29" spans="1:27" ht="12.75" customHeight="1">
      <c r="A29" s="88">
        <v>-13</v>
      </c>
      <c r="B29" s="174">
        <f>IF(Вл1с!D54=Вл1с!B53,Вл1с!B55,IF(Вл1с!D54=Вл1с!B55,Вл1с!B53,0))</f>
        <v>0</v>
      </c>
      <c r="C29" s="90" t="str">
        <f>IF(Вл1с!E54=Вл1с!C53,Вл1с!C55,IF(Вл1с!E54=Вл1с!C55,Вл1с!C53,0))</f>
        <v>_</v>
      </c>
      <c r="D29" s="177"/>
      <c r="E29" s="87"/>
      <c r="F29" s="87"/>
      <c r="G29" s="88">
        <v>-28</v>
      </c>
      <c r="H29" s="174">
        <f>IF(Вл1с!H60=Вл1с!F56,Вл1с!F64,IF(Вл1с!H60=Вл1с!F64,Вл1с!F56,0))</f>
        <v>4063</v>
      </c>
      <c r="I29" s="90" t="str">
        <f>IF(Вл1с!I60=Вл1с!G56,Вл1с!G64,IF(Вл1с!I60=Вл1с!G64,Вл1с!G56,0))</f>
        <v>Емельянов Александр</v>
      </c>
      <c r="J29" s="91"/>
      <c r="K29" s="100"/>
      <c r="L29" s="113"/>
      <c r="M29" s="100"/>
      <c r="N29" s="101"/>
      <c r="O29" s="100"/>
      <c r="P29" s="101"/>
      <c r="Q29" s="87"/>
      <c r="R29" s="87"/>
      <c r="S29" s="87"/>
      <c r="T29"/>
      <c r="U29"/>
      <c r="V29"/>
      <c r="W29"/>
      <c r="X29"/>
      <c r="Y29"/>
      <c r="Z29"/>
      <c r="AA29"/>
    </row>
    <row r="30" spans="1:27" ht="12.75" customHeight="1">
      <c r="A30" s="88"/>
      <c r="B30" s="88"/>
      <c r="C30" s="93">
        <v>38</v>
      </c>
      <c r="D30" s="175">
        <v>5228</v>
      </c>
      <c r="E30" s="107" t="s">
        <v>27</v>
      </c>
      <c r="F30" s="101"/>
      <c r="G30" s="88"/>
      <c r="H30" s="88"/>
      <c r="I30" s="100"/>
      <c r="J30" s="101"/>
      <c r="K30" s="100"/>
      <c r="L30" s="113"/>
      <c r="M30" s="100"/>
      <c r="N30" s="101"/>
      <c r="O30" s="100"/>
      <c r="P30" s="101"/>
      <c r="Q30" s="87"/>
      <c r="R30" s="87"/>
      <c r="S30" s="87"/>
      <c r="T30"/>
      <c r="U30"/>
      <c r="V30"/>
      <c r="W30"/>
      <c r="X30"/>
      <c r="Y30"/>
      <c r="Z30"/>
      <c r="AA30"/>
    </row>
    <row r="31" spans="1:27" ht="12.75" customHeight="1">
      <c r="A31" s="88">
        <v>-14</v>
      </c>
      <c r="B31" s="174">
        <f>IF(Вл1с!D58=Вл1с!B57,Вл1с!B59,IF(Вл1с!D58=Вл1с!B59,Вл1с!B57,0))</f>
        <v>5228</v>
      </c>
      <c r="C31" s="98" t="str">
        <f>IF(Вл1с!E58=Вл1с!C57,Вл1с!C59,IF(Вл1с!E58=Вл1с!C59,Вл1с!C57,0))</f>
        <v>Раянов Айрат</v>
      </c>
      <c r="D31" s="176"/>
      <c r="E31" s="93">
        <v>46</v>
      </c>
      <c r="F31" s="175">
        <v>2288</v>
      </c>
      <c r="G31" s="181" t="s">
        <v>66</v>
      </c>
      <c r="H31" s="121"/>
      <c r="I31" s="93">
        <v>55</v>
      </c>
      <c r="J31" s="175">
        <v>3468</v>
      </c>
      <c r="K31" s="179" t="s">
        <v>59</v>
      </c>
      <c r="L31" s="113"/>
      <c r="M31" s="93">
        <v>59</v>
      </c>
      <c r="N31" s="175">
        <v>3468</v>
      </c>
      <c r="O31" s="179" t="s">
        <v>59</v>
      </c>
      <c r="P31" s="101"/>
      <c r="Q31" s="87"/>
      <c r="R31" s="87"/>
      <c r="S31" s="87"/>
      <c r="T31"/>
      <c r="U31"/>
      <c r="V31"/>
      <c r="W31"/>
      <c r="X31"/>
      <c r="Y31"/>
      <c r="Z31"/>
      <c r="AA31"/>
    </row>
    <row r="32" spans="1:27" ht="12.75" customHeight="1">
      <c r="A32" s="88"/>
      <c r="B32" s="88"/>
      <c r="C32" s="88">
        <v>-18</v>
      </c>
      <c r="D32" s="174">
        <f>IF(Вл1с!F16=Вл1с!D14,Вл1с!D18,IF(Вл1с!F16=Вл1с!D18,Вл1с!D14,0))</f>
        <v>2288</v>
      </c>
      <c r="E32" s="98" t="str">
        <f>IF(Вл1с!G16=Вл1с!E14,Вл1с!E18,IF(Вл1с!G16=Вл1с!E18,Вл1с!E14,0))</f>
        <v>Тодрамович Александр</v>
      </c>
      <c r="F32" s="116"/>
      <c r="G32" s="93"/>
      <c r="H32" s="113"/>
      <c r="I32" s="100"/>
      <c r="J32" s="110"/>
      <c r="K32" s="87"/>
      <c r="L32" s="87"/>
      <c r="M32" s="100"/>
      <c r="N32" s="110"/>
      <c r="O32" s="87"/>
      <c r="P32" s="87"/>
      <c r="Q32" s="87"/>
      <c r="R32" s="87"/>
      <c r="S32" s="87"/>
      <c r="T32"/>
      <c r="U32"/>
      <c r="V32"/>
      <c r="W32"/>
      <c r="X32"/>
      <c r="Y32"/>
      <c r="Z32"/>
      <c r="AA32"/>
    </row>
    <row r="33" spans="1:27" ht="12.75" customHeight="1">
      <c r="A33" s="88">
        <v>-15</v>
      </c>
      <c r="B33" s="174">
        <f>IF(Вл1с!D62=Вл1с!B61,Вл1с!B63,IF(Вл1с!D62=Вл1с!B63,Вл1с!B61,0))</f>
        <v>419</v>
      </c>
      <c r="C33" s="90" t="str">
        <f>IF(Вл1с!E62=Вл1с!C61,Вл1с!C63,IF(Вл1с!E62=Вл1с!C63,Вл1с!C61,0))</f>
        <v>Петров Альберт</v>
      </c>
      <c r="D33" s="177"/>
      <c r="E33" s="87"/>
      <c r="F33" s="87"/>
      <c r="G33" s="93">
        <v>51</v>
      </c>
      <c r="H33" s="178">
        <v>3468</v>
      </c>
      <c r="I33" s="179" t="s">
        <v>59</v>
      </c>
      <c r="J33" s="113"/>
      <c r="K33" s="87"/>
      <c r="L33" s="87"/>
      <c r="M33" s="100"/>
      <c r="N33" s="113"/>
      <c r="O33" s="88">
        <v>-60</v>
      </c>
      <c r="P33" s="174">
        <f>IF(P23=N15,N31,IF(P23=N31,N15,0))</f>
        <v>3468</v>
      </c>
      <c r="Q33" s="90" t="str">
        <f>IF(Q23=O15,O31,IF(Q23=O31,O15,0))</f>
        <v>Семенов Константин</v>
      </c>
      <c r="R33" s="90"/>
      <c r="S33" s="90"/>
      <c r="T33"/>
      <c r="U33"/>
      <c r="V33"/>
      <c r="W33"/>
      <c r="X33"/>
      <c r="Y33"/>
      <c r="Z33"/>
      <c r="AA33"/>
    </row>
    <row r="34" spans="1:27" ht="12.75" customHeight="1">
      <c r="A34" s="88"/>
      <c r="B34" s="88"/>
      <c r="C34" s="93">
        <v>39</v>
      </c>
      <c r="D34" s="175">
        <v>419</v>
      </c>
      <c r="E34" s="107" t="s">
        <v>50</v>
      </c>
      <c r="F34" s="101"/>
      <c r="G34" s="100"/>
      <c r="H34" s="121"/>
      <c r="I34" s="101"/>
      <c r="J34" s="101"/>
      <c r="K34" s="87"/>
      <c r="L34" s="87"/>
      <c r="M34" s="100"/>
      <c r="N34" s="113"/>
      <c r="O34" s="87"/>
      <c r="P34" s="87"/>
      <c r="Q34" s="124"/>
      <c r="R34" s="111" t="s">
        <v>16</v>
      </c>
      <c r="S34" s="111"/>
      <c r="T34"/>
      <c r="U34"/>
      <c r="V34"/>
      <c r="W34"/>
      <c r="X34"/>
      <c r="Y34"/>
      <c r="Z34"/>
      <c r="AA34"/>
    </row>
    <row r="35" spans="1:27" ht="12.75" customHeight="1">
      <c r="A35" s="88">
        <v>-16</v>
      </c>
      <c r="B35" s="174">
        <f>IF(Вл1с!D66=Вл1с!B65,Вл1с!B67,IF(Вл1с!D66=Вл1с!B67,Вл1с!B65,0))</f>
        <v>0</v>
      </c>
      <c r="C35" s="98" t="str">
        <f>IF(Вл1с!E66=Вл1с!C65,Вл1с!C67,IF(Вл1с!E66=Вл1с!C67,Вл1с!C65,0))</f>
        <v>_</v>
      </c>
      <c r="D35" s="176"/>
      <c r="E35" s="93">
        <v>47</v>
      </c>
      <c r="F35" s="175">
        <v>3468</v>
      </c>
      <c r="G35" s="179" t="s">
        <v>59</v>
      </c>
      <c r="H35" s="121"/>
      <c r="I35" s="101"/>
      <c r="J35" s="101"/>
      <c r="K35" s="88">
        <v>-29</v>
      </c>
      <c r="L35" s="174">
        <f>IF(Вл1с!J20=Вл1с!H12,Вл1с!H28,IF(Вл1с!J20=Вл1с!H28,Вл1с!H12,0))</f>
        <v>336</v>
      </c>
      <c r="M35" s="98" t="str">
        <f>IF(Вл1с!K20=Вл1с!I12,Вл1с!I28,IF(Вл1с!K20=Вл1с!I28,Вл1с!I12,0))</f>
        <v>Лютый Олег</v>
      </c>
      <c r="N35" s="182"/>
      <c r="O35" s="87"/>
      <c r="P35" s="87"/>
      <c r="Q35" s="87"/>
      <c r="R35" s="87"/>
      <c r="S35" s="87"/>
      <c r="T35"/>
      <c r="U35"/>
      <c r="V35"/>
      <c r="W35"/>
      <c r="X35"/>
      <c r="Y35"/>
      <c r="Z35"/>
      <c r="AA35"/>
    </row>
    <row r="36" spans="1:27" ht="12.75" customHeight="1">
      <c r="A36" s="88"/>
      <c r="B36" s="88"/>
      <c r="C36" s="88">
        <v>-17</v>
      </c>
      <c r="D36" s="174">
        <f>IF(Вл1с!F8=Вл1с!D6,Вл1с!D10,IF(Вл1с!F8=Вл1с!D10,Вл1с!D6,0))</f>
        <v>3468</v>
      </c>
      <c r="E36" s="98" t="str">
        <f>IF(Вл1с!G8=Вл1с!E6,Вл1с!E10,IF(Вл1с!G8=Вл1с!E10,Вл1с!E6,0))</f>
        <v>Семенов Константин</v>
      </c>
      <c r="F36" s="116"/>
      <c r="G36" s="87"/>
      <c r="H36" s="88"/>
      <c r="I36" s="101"/>
      <c r="J36" s="101"/>
      <c r="K36" s="87"/>
      <c r="L36" s="87"/>
      <c r="M36" s="87"/>
      <c r="N36" s="87"/>
      <c r="O36" s="87"/>
      <c r="P36" s="87"/>
      <c r="Q36" s="87"/>
      <c r="R36" s="87"/>
      <c r="S36" s="87"/>
      <c r="T36"/>
      <c r="U36"/>
      <c r="V36"/>
      <c r="W36"/>
      <c r="X36"/>
      <c r="Y36"/>
      <c r="Z36"/>
      <c r="AA36"/>
    </row>
    <row r="37" spans="1:27" ht="12.75" customHeight="1">
      <c r="A37" s="88"/>
      <c r="B37" s="88"/>
      <c r="C37" s="87"/>
      <c r="D37" s="177"/>
      <c r="E37" s="87"/>
      <c r="F37" s="87"/>
      <c r="G37" s="87"/>
      <c r="H37" s="88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/>
      <c r="U37"/>
      <c r="V37"/>
      <c r="W37"/>
      <c r="X37"/>
      <c r="Y37"/>
      <c r="Z37"/>
      <c r="AA37"/>
    </row>
    <row r="38" spans="1:27" ht="12.75" customHeight="1">
      <c r="A38" s="88">
        <v>-40</v>
      </c>
      <c r="B38" s="174">
        <f>IF(F7=D6,D8,IF(F7=D8,D6,0))</f>
        <v>4112</v>
      </c>
      <c r="C38" s="90" t="str">
        <f>IF(G7=E6,E8,IF(G7=E8,E6,0))</f>
        <v>Асылгужин Радмир</v>
      </c>
      <c r="D38" s="177"/>
      <c r="E38" s="87"/>
      <c r="F38" s="87"/>
      <c r="G38" s="87"/>
      <c r="H38" s="88"/>
      <c r="I38" s="87"/>
      <c r="J38" s="87"/>
      <c r="K38" s="88">
        <v>-48</v>
      </c>
      <c r="L38" s="174">
        <f>IF(H9=F7,F11,IF(H9=F11,F7,0))</f>
        <v>2587</v>
      </c>
      <c r="M38" s="90" t="str">
        <f>IF(I9=G7,G11,IF(I9=G11,G7,0))</f>
        <v>Стародубцев Олег</v>
      </c>
      <c r="N38" s="91"/>
      <c r="O38" s="87"/>
      <c r="P38" s="87"/>
      <c r="Q38" s="87"/>
      <c r="R38" s="87"/>
      <c r="S38" s="87"/>
      <c r="T38"/>
      <c r="U38"/>
      <c r="V38"/>
      <c r="W38"/>
      <c r="X38"/>
      <c r="Y38"/>
      <c r="Z38"/>
      <c r="AA38"/>
    </row>
    <row r="39" spans="1:27" ht="12.75" customHeight="1">
      <c r="A39" s="88"/>
      <c r="B39" s="88"/>
      <c r="C39" s="93">
        <v>71</v>
      </c>
      <c r="D39" s="178"/>
      <c r="E39" s="107"/>
      <c r="F39" s="101"/>
      <c r="G39" s="87"/>
      <c r="H39" s="121"/>
      <c r="I39" s="87"/>
      <c r="J39" s="87"/>
      <c r="K39" s="88"/>
      <c r="L39" s="88"/>
      <c r="M39" s="93">
        <v>67</v>
      </c>
      <c r="N39" s="178">
        <v>3469</v>
      </c>
      <c r="O39" s="107" t="s">
        <v>69</v>
      </c>
      <c r="P39" s="101"/>
      <c r="Q39" s="87"/>
      <c r="R39" s="87"/>
      <c r="S39" s="87"/>
      <c r="T39"/>
      <c r="U39"/>
      <c r="V39"/>
      <c r="W39"/>
      <c r="X39"/>
      <c r="Y39"/>
      <c r="Z39"/>
      <c r="AA39"/>
    </row>
    <row r="40" spans="1:27" ht="12.75" customHeight="1">
      <c r="A40" s="88">
        <v>-41</v>
      </c>
      <c r="B40" s="174">
        <f>IF(F11=D10,D12,IF(F11=D12,D10,0))</f>
        <v>0</v>
      </c>
      <c r="C40" s="98">
        <f>IF(G11=E10,E12,IF(G11=E12,E10,0))</f>
        <v>0</v>
      </c>
      <c r="D40" s="183"/>
      <c r="E40" s="100"/>
      <c r="F40" s="101"/>
      <c r="G40" s="87"/>
      <c r="H40" s="87"/>
      <c r="I40" s="87"/>
      <c r="J40" s="87"/>
      <c r="K40" s="88">
        <v>-49</v>
      </c>
      <c r="L40" s="174">
        <f>IF(H17=F15,F19,IF(H17=F19,F15,0))</f>
        <v>3469</v>
      </c>
      <c r="M40" s="98" t="str">
        <f>IF(I17=G15,G19,IF(I17=G19,G15,0))</f>
        <v>Герасев Михаил</v>
      </c>
      <c r="N40" s="101"/>
      <c r="O40" s="100"/>
      <c r="P40" s="101"/>
      <c r="Q40" s="101"/>
      <c r="R40" s="87"/>
      <c r="S40" s="101"/>
      <c r="T40"/>
      <c r="U40"/>
      <c r="V40"/>
      <c r="W40"/>
      <c r="X40"/>
      <c r="Y40"/>
      <c r="Z40"/>
      <c r="AA40"/>
    </row>
    <row r="41" spans="1:27" ht="12.75" customHeight="1">
      <c r="A41" s="88"/>
      <c r="B41" s="88"/>
      <c r="C41" s="87"/>
      <c r="D41" s="184"/>
      <c r="E41" s="93">
        <v>75</v>
      </c>
      <c r="F41" s="178"/>
      <c r="G41" s="107"/>
      <c r="H41" s="101"/>
      <c r="I41" s="87"/>
      <c r="J41" s="87"/>
      <c r="K41" s="88"/>
      <c r="L41" s="88"/>
      <c r="M41" s="87"/>
      <c r="N41" s="87"/>
      <c r="O41" s="93">
        <v>69</v>
      </c>
      <c r="P41" s="178">
        <v>3469</v>
      </c>
      <c r="Q41" s="95" t="s">
        <v>69</v>
      </c>
      <c r="R41" s="95"/>
      <c r="S41" s="95"/>
      <c r="T41"/>
      <c r="U41"/>
      <c r="V41"/>
      <c r="W41"/>
      <c r="X41"/>
      <c r="Y41"/>
      <c r="Z41"/>
      <c r="AA41"/>
    </row>
    <row r="42" spans="1:27" ht="12.75" customHeight="1">
      <c r="A42" s="88">
        <v>-42</v>
      </c>
      <c r="B42" s="174">
        <f>IF(F15=D14,D16,IF(F15=D16,D14,0))</f>
        <v>4567</v>
      </c>
      <c r="C42" s="90" t="str">
        <f>IF(G15=E14,E16,IF(G15=E16,E14,0))</f>
        <v>Миксонов Эренбург</v>
      </c>
      <c r="D42" s="177"/>
      <c r="E42" s="100"/>
      <c r="F42" s="110"/>
      <c r="G42" s="100"/>
      <c r="H42" s="101"/>
      <c r="I42" s="87"/>
      <c r="J42" s="87"/>
      <c r="K42" s="88">
        <v>-50</v>
      </c>
      <c r="L42" s="174">
        <f>IF(H25=F23,F27,IF(H25=F27,F23,0))</f>
        <v>2616</v>
      </c>
      <c r="M42" s="90" t="str">
        <f>IF(I25=G23,G27,IF(I25=G27,G23,0))</f>
        <v>Ишметов Александр</v>
      </c>
      <c r="N42" s="91"/>
      <c r="O42" s="100"/>
      <c r="P42" s="101"/>
      <c r="Q42" s="122"/>
      <c r="R42" s="111" t="s">
        <v>40</v>
      </c>
      <c r="S42" s="111"/>
      <c r="T42"/>
      <c r="U42"/>
      <c r="V42"/>
      <c r="W42"/>
      <c r="X42"/>
      <c r="Y42"/>
      <c r="Z42"/>
      <c r="AA42"/>
    </row>
    <row r="43" spans="1:27" ht="12.75" customHeight="1">
      <c r="A43" s="88"/>
      <c r="B43" s="88"/>
      <c r="C43" s="93">
        <v>72</v>
      </c>
      <c r="D43" s="178"/>
      <c r="E43" s="179"/>
      <c r="F43" s="113"/>
      <c r="G43" s="100"/>
      <c r="H43" s="101"/>
      <c r="I43" s="87"/>
      <c r="J43" s="87"/>
      <c r="K43" s="88"/>
      <c r="L43" s="88"/>
      <c r="M43" s="93">
        <v>68</v>
      </c>
      <c r="N43" s="178">
        <v>2288</v>
      </c>
      <c r="O43" s="179" t="s">
        <v>66</v>
      </c>
      <c r="P43" s="101"/>
      <c r="Q43" s="124"/>
      <c r="R43" s="87"/>
      <c r="S43" s="124"/>
      <c r="T43"/>
      <c r="U43"/>
      <c r="V43"/>
      <c r="W43"/>
      <c r="X43"/>
      <c r="Y43"/>
      <c r="Z43"/>
      <c r="AA43"/>
    </row>
    <row r="44" spans="1:27" ht="12.75" customHeight="1">
      <c r="A44" s="88">
        <v>-43</v>
      </c>
      <c r="B44" s="174">
        <f>IF(F19=D18,D20,IF(F19=D20,D18,0))</f>
        <v>2002</v>
      </c>
      <c r="C44" s="98" t="str">
        <f>IF(G19=E18,E20,IF(G19=E20,E18,0))</f>
        <v>Медведев Анатолий</v>
      </c>
      <c r="D44" s="183"/>
      <c r="E44" s="87"/>
      <c r="F44" s="87"/>
      <c r="G44" s="100"/>
      <c r="H44" s="101"/>
      <c r="I44" s="87"/>
      <c r="J44" s="87"/>
      <c r="K44" s="88">
        <v>-51</v>
      </c>
      <c r="L44" s="174">
        <f>IF(H33=F31,F35,IF(H33=F35,F31,0))</f>
        <v>2288</v>
      </c>
      <c r="M44" s="98" t="str">
        <f>IF(I33=G31,G35,IF(I33=G35,G31,0))</f>
        <v>Тодрамович Александр</v>
      </c>
      <c r="N44" s="101"/>
      <c r="O44" s="87"/>
      <c r="P44" s="87"/>
      <c r="Q44" s="87"/>
      <c r="R44" s="87"/>
      <c r="S44" s="87"/>
      <c r="T44"/>
      <c r="U44"/>
      <c r="V44"/>
      <c r="W44"/>
      <c r="X44"/>
      <c r="Y44"/>
      <c r="Z44"/>
      <c r="AA44"/>
    </row>
    <row r="45" spans="1:27" ht="12.75" customHeight="1">
      <c r="A45" s="88"/>
      <c r="B45" s="88"/>
      <c r="C45" s="101"/>
      <c r="D45" s="183"/>
      <c r="E45" s="87"/>
      <c r="F45" s="87"/>
      <c r="G45" s="93">
        <v>77</v>
      </c>
      <c r="H45" s="178"/>
      <c r="I45" s="107"/>
      <c r="J45" s="101"/>
      <c r="K45" s="88"/>
      <c r="L45" s="88"/>
      <c r="M45" s="87"/>
      <c r="N45" s="87"/>
      <c r="O45" s="88">
        <v>-69</v>
      </c>
      <c r="P45" s="174">
        <f>IF(P41=N39,N43,IF(P41=N43,N39,0))</f>
        <v>2288</v>
      </c>
      <c r="Q45" s="90" t="str">
        <f>IF(Q41=O39,O43,IF(Q41=O43,O39,0))</f>
        <v>Тодрамович Александр</v>
      </c>
      <c r="R45" s="107"/>
      <c r="S45" s="107"/>
      <c r="T45"/>
      <c r="U45"/>
      <c r="V45"/>
      <c r="W45"/>
      <c r="X45"/>
      <c r="Y45"/>
      <c r="Z45"/>
      <c r="AA45"/>
    </row>
    <row r="46" spans="1:27" ht="12.75" customHeight="1">
      <c r="A46" s="88">
        <v>-44</v>
      </c>
      <c r="B46" s="174">
        <f>IF(F23=D22,D24,IF(F23=D24,D22,0))</f>
        <v>4656</v>
      </c>
      <c r="C46" s="90" t="str">
        <f>IF(G23=E22,E24,IF(G23=E24,E22,0))</f>
        <v>Хуснутдинов Радмир</v>
      </c>
      <c r="D46" s="177"/>
      <c r="E46" s="87"/>
      <c r="F46" s="87"/>
      <c r="G46" s="100"/>
      <c r="H46" s="110"/>
      <c r="I46" s="123" t="s">
        <v>76</v>
      </c>
      <c r="J46" s="123"/>
      <c r="K46" s="87"/>
      <c r="L46" s="87"/>
      <c r="M46" s="88">
        <v>-67</v>
      </c>
      <c r="N46" s="174">
        <f>IF(N39=L38,L40,IF(N39=L40,L38,0))</f>
        <v>2587</v>
      </c>
      <c r="O46" s="90" t="str">
        <f>IF(O39=M38,M40,IF(O39=M40,M38,0))</f>
        <v>Стародубцев Олег</v>
      </c>
      <c r="P46" s="91"/>
      <c r="Q46" s="124"/>
      <c r="R46" s="111" t="s">
        <v>42</v>
      </c>
      <c r="S46" s="111"/>
      <c r="T46"/>
      <c r="U46"/>
      <c r="V46"/>
      <c r="W46"/>
      <c r="X46"/>
      <c r="Y46"/>
      <c r="Z46"/>
      <c r="AA46"/>
    </row>
    <row r="47" spans="1:27" ht="12.75" customHeight="1">
      <c r="A47" s="88"/>
      <c r="B47" s="88"/>
      <c r="C47" s="93">
        <v>73</v>
      </c>
      <c r="D47" s="178"/>
      <c r="E47" s="107"/>
      <c r="F47" s="101"/>
      <c r="G47" s="100"/>
      <c r="H47" s="113"/>
      <c r="I47" s="87"/>
      <c r="J47" s="87"/>
      <c r="K47" s="87"/>
      <c r="L47" s="87"/>
      <c r="M47" s="88"/>
      <c r="N47" s="88"/>
      <c r="O47" s="93">
        <v>70</v>
      </c>
      <c r="P47" s="178">
        <v>2587</v>
      </c>
      <c r="Q47" s="107" t="s">
        <v>73</v>
      </c>
      <c r="R47" s="107"/>
      <c r="S47" s="107"/>
      <c r="T47"/>
      <c r="U47"/>
      <c r="V47"/>
      <c r="W47"/>
      <c r="X47"/>
      <c r="Y47"/>
      <c r="Z47"/>
      <c r="AA47"/>
    </row>
    <row r="48" spans="1:27" ht="12.75" customHeight="1">
      <c r="A48" s="88">
        <v>-45</v>
      </c>
      <c r="B48" s="174">
        <f>IF(F27=D26,D28,IF(F27=D28,D26,0))</f>
        <v>4465</v>
      </c>
      <c r="C48" s="98" t="str">
        <f>IF(G27=E26,E28,IF(G27=E28,E26,0))</f>
        <v>Пехенько Кирилл</v>
      </c>
      <c r="D48" s="183"/>
      <c r="E48" s="100"/>
      <c r="F48" s="101"/>
      <c r="G48" s="100"/>
      <c r="H48" s="101"/>
      <c r="I48" s="87"/>
      <c r="J48" s="87"/>
      <c r="K48" s="87"/>
      <c r="L48" s="87"/>
      <c r="M48" s="88">
        <v>-68</v>
      </c>
      <c r="N48" s="174">
        <f>IF(N43=L42,L44,IF(N43=L44,L42,0))</f>
        <v>2616</v>
      </c>
      <c r="O48" s="98" t="str">
        <f>IF(O43=M42,M44,IF(O43=M44,M42,0))</f>
        <v>Ишметов Александр</v>
      </c>
      <c r="P48" s="101"/>
      <c r="Q48" s="124"/>
      <c r="R48" s="111" t="s">
        <v>41</v>
      </c>
      <c r="S48" s="111"/>
      <c r="T48"/>
      <c r="U48"/>
      <c r="V48"/>
      <c r="W48"/>
      <c r="X48"/>
      <c r="Y48"/>
      <c r="Z48"/>
      <c r="AA48"/>
    </row>
    <row r="49" spans="1:27" ht="12.75" customHeight="1">
      <c r="A49" s="88"/>
      <c r="B49" s="88"/>
      <c r="C49" s="87"/>
      <c r="D49" s="184"/>
      <c r="E49" s="93">
        <v>76</v>
      </c>
      <c r="F49" s="178"/>
      <c r="G49" s="179"/>
      <c r="H49" s="101"/>
      <c r="I49" s="87"/>
      <c r="J49" s="87"/>
      <c r="K49" s="87"/>
      <c r="L49" s="87"/>
      <c r="M49" s="87"/>
      <c r="N49" s="87"/>
      <c r="O49" s="88">
        <v>-70</v>
      </c>
      <c r="P49" s="174">
        <f>IF(P47=N46,N48,IF(P47=N48,N46,0))</f>
        <v>2616</v>
      </c>
      <c r="Q49" s="90" t="str">
        <f>IF(Q47=O46,O48,IF(Q47=O48,O46,0))</f>
        <v>Ишметов Александр</v>
      </c>
      <c r="R49" s="107"/>
      <c r="S49" s="107"/>
      <c r="T49"/>
      <c r="U49"/>
      <c r="V49"/>
      <c r="W49"/>
      <c r="X49"/>
      <c r="Y49"/>
      <c r="Z49"/>
      <c r="AA49"/>
    </row>
    <row r="50" spans="1:27" ht="12.75" customHeight="1">
      <c r="A50" s="88">
        <v>-46</v>
      </c>
      <c r="B50" s="174">
        <f>IF(F31=D30,D32,IF(F31=D32,D30,0))</f>
        <v>5228</v>
      </c>
      <c r="C50" s="90" t="str">
        <f>IF(G31=E30,E32,IF(G31=E32,E30,0))</f>
        <v>Раянов Айрат</v>
      </c>
      <c r="D50" s="177"/>
      <c r="E50" s="100"/>
      <c r="F50" s="110"/>
      <c r="G50" s="87"/>
      <c r="H50" s="87"/>
      <c r="I50" s="87"/>
      <c r="J50" s="87"/>
      <c r="K50" s="87"/>
      <c r="L50" s="87"/>
      <c r="M50" s="101"/>
      <c r="N50" s="101"/>
      <c r="O50" s="87"/>
      <c r="P50" s="87"/>
      <c r="Q50" s="124"/>
      <c r="R50" s="111" t="s">
        <v>43</v>
      </c>
      <c r="S50" s="111"/>
      <c r="T50"/>
      <c r="U50"/>
      <c r="V50"/>
      <c r="W50"/>
      <c r="X50"/>
      <c r="Y50"/>
      <c r="Z50"/>
      <c r="AA50"/>
    </row>
    <row r="51" spans="1:27" ht="12.75" customHeight="1">
      <c r="A51" s="88"/>
      <c r="B51" s="88"/>
      <c r="C51" s="93">
        <v>74</v>
      </c>
      <c r="D51" s="178"/>
      <c r="E51" s="179"/>
      <c r="F51" s="113"/>
      <c r="G51" s="88">
        <v>-77</v>
      </c>
      <c r="H51" s="174">
        <f>IF(H45=F41,F49,IF(H45=F49,F41,0))</f>
        <v>0</v>
      </c>
      <c r="I51" s="90">
        <f>IF(I45=G41,G49,IF(I45=G49,G41,0))</f>
        <v>0</v>
      </c>
      <c r="J51" s="91"/>
      <c r="K51" s="88">
        <v>-71</v>
      </c>
      <c r="L51" s="174">
        <f>IF(D39=B38,B40,IF(D39=B40,B38,0))</f>
        <v>4112</v>
      </c>
      <c r="M51" s="90" t="str">
        <f>IF(E39=C38,C40,IF(E39=C40,C38,0))</f>
        <v>Асылгужин Радмир</v>
      </c>
      <c r="N51" s="91"/>
      <c r="O51" s="87"/>
      <c r="P51" s="87"/>
      <c r="Q51" s="87"/>
      <c r="R51" s="87"/>
      <c r="S51" s="87"/>
      <c r="T51"/>
      <c r="U51"/>
      <c r="V51"/>
      <c r="W51"/>
      <c r="X51"/>
      <c r="Y51"/>
      <c r="Z51"/>
      <c r="AA51"/>
    </row>
    <row r="52" spans="1:27" ht="12.75" customHeight="1">
      <c r="A52" s="88">
        <v>-47</v>
      </c>
      <c r="B52" s="174">
        <f>IF(F35=D34,D36,IF(F35=D36,D34,0))</f>
        <v>419</v>
      </c>
      <c r="C52" s="98" t="str">
        <f>IF(G35=E34,E36,IF(G35=E36,E34,0))</f>
        <v>Петров Альберт</v>
      </c>
      <c r="D52" s="183"/>
      <c r="E52" s="87"/>
      <c r="F52" s="87"/>
      <c r="G52" s="87"/>
      <c r="H52" s="87"/>
      <c r="I52" s="123" t="s">
        <v>77</v>
      </c>
      <c r="J52" s="123"/>
      <c r="K52" s="88"/>
      <c r="L52" s="88"/>
      <c r="M52" s="93">
        <v>79</v>
      </c>
      <c r="N52" s="178"/>
      <c r="O52" s="107"/>
      <c r="P52" s="101"/>
      <c r="Q52" s="87"/>
      <c r="R52" s="87"/>
      <c r="S52" s="87"/>
      <c r="T52"/>
      <c r="U52"/>
      <c r="V52"/>
      <c r="W52"/>
      <c r="X52"/>
      <c r="Y52"/>
      <c r="Z52"/>
      <c r="AA52"/>
    </row>
    <row r="53" spans="1:27" ht="12.75" customHeight="1">
      <c r="A53" s="88"/>
      <c r="B53" s="88"/>
      <c r="C53" s="87"/>
      <c r="D53" s="184"/>
      <c r="E53" s="88">
        <v>-75</v>
      </c>
      <c r="F53" s="174">
        <f>IF(F41=D39,D43,IF(F41=D43,D39,0))</f>
        <v>0</v>
      </c>
      <c r="G53" s="90">
        <f>IF(G41=E39,E43,IF(G41=E43,E39,0))</f>
        <v>0</v>
      </c>
      <c r="H53" s="91"/>
      <c r="I53" s="124"/>
      <c r="J53" s="124"/>
      <c r="K53" s="88">
        <v>-72</v>
      </c>
      <c r="L53" s="174">
        <f>IF(D43=B42,B44,IF(D43=B44,B42,0))</f>
        <v>0</v>
      </c>
      <c r="M53" s="98">
        <f>IF(E43=C42,C44,IF(E43=C44,C42,0))</f>
        <v>0</v>
      </c>
      <c r="N53" s="101"/>
      <c r="O53" s="100"/>
      <c r="P53" s="101"/>
      <c r="Q53" s="101"/>
      <c r="R53" s="87"/>
      <c r="S53" s="101"/>
      <c r="T53"/>
      <c r="U53"/>
      <c r="V53"/>
      <c r="W53"/>
      <c r="X53"/>
      <c r="Y53"/>
      <c r="Z53"/>
      <c r="AA53"/>
    </row>
    <row r="54" spans="1:27" ht="12.75" customHeight="1">
      <c r="A54" s="88"/>
      <c r="B54" s="88"/>
      <c r="C54" s="87"/>
      <c r="D54" s="184"/>
      <c r="E54" s="88"/>
      <c r="F54" s="88"/>
      <c r="G54" s="93">
        <v>78</v>
      </c>
      <c r="H54" s="178"/>
      <c r="I54" s="107"/>
      <c r="J54" s="101"/>
      <c r="K54" s="88"/>
      <c r="L54" s="88"/>
      <c r="M54" s="87"/>
      <c r="N54" s="87"/>
      <c r="O54" s="93">
        <v>81</v>
      </c>
      <c r="P54" s="178"/>
      <c r="Q54" s="95"/>
      <c r="R54" s="95"/>
      <c r="S54" s="95"/>
      <c r="T54"/>
      <c r="U54"/>
      <c r="V54"/>
      <c r="W54"/>
      <c r="X54"/>
      <c r="Y54"/>
      <c r="Z54"/>
      <c r="AA54"/>
    </row>
    <row r="55" spans="1:27" ht="12.75" customHeight="1">
      <c r="A55" s="88"/>
      <c r="B55" s="88"/>
      <c r="C55" s="87"/>
      <c r="D55" s="184"/>
      <c r="E55" s="88">
        <v>-76</v>
      </c>
      <c r="F55" s="174">
        <f>IF(F49=D47,D51,IF(F49=D51,D47,0))</f>
        <v>0</v>
      </c>
      <c r="G55" s="98">
        <f>IF(G49=E47,E51,IF(G49=E51,E47,0))</f>
        <v>0</v>
      </c>
      <c r="H55" s="101"/>
      <c r="I55" s="123" t="s">
        <v>78</v>
      </c>
      <c r="J55" s="123"/>
      <c r="K55" s="88">
        <v>-73</v>
      </c>
      <c r="L55" s="174">
        <f>IF(D47=B46,B48,IF(D47=B48,B46,0))</f>
        <v>0</v>
      </c>
      <c r="M55" s="90">
        <f>IF(E47=C46,C48,IF(E47=C48,C46,0))</f>
        <v>0</v>
      </c>
      <c r="N55" s="91"/>
      <c r="O55" s="100"/>
      <c r="P55" s="101"/>
      <c r="Q55" s="122"/>
      <c r="R55" s="111" t="s">
        <v>79</v>
      </c>
      <c r="S55" s="111"/>
      <c r="T55"/>
      <c r="U55"/>
      <c r="V55"/>
      <c r="W55"/>
      <c r="X55"/>
      <c r="Y55"/>
      <c r="Z55"/>
      <c r="AA55"/>
    </row>
    <row r="56" spans="1:27" ht="12.75" customHeight="1">
      <c r="A56" s="88"/>
      <c r="B56" s="88"/>
      <c r="C56" s="87"/>
      <c r="D56" s="184"/>
      <c r="E56" s="87"/>
      <c r="F56" s="87"/>
      <c r="G56" s="88">
        <v>-78</v>
      </c>
      <c r="H56" s="174">
        <f>IF(H54=F53,F55,IF(H54=F55,F53,0))</f>
        <v>0</v>
      </c>
      <c r="I56" s="90">
        <f>IF(I54=G53,G55,IF(I54=G55,G53,0))</f>
        <v>0</v>
      </c>
      <c r="J56" s="91"/>
      <c r="K56" s="88"/>
      <c r="L56" s="88"/>
      <c r="M56" s="93">
        <v>80</v>
      </c>
      <c r="N56" s="178"/>
      <c r="O56" s="179"/>
      <c r="P56" s="101"/>
      <c r="Q56" s="124"/>
      <c r="R56" s="87"/>
      <c r="S56" s="124"/>
      <c r="T56"/>
      <c r="U56"/>
      <c r="V56"/>
      <c r="W56"/>
      <c r="X56"/>
      <c r="Y56"/>
      <c r="Z56"/>
      <c r="AA56"/>
    </row>
    <row r="57" spans="1:27" ht="12.75" customHeight="1">
      <c r="A57" s="88">
        <v>-32</v>
      </c>
      <c r="B57" s="174">
        <f>IF(D6=B5,B7,IF(D6=B7,B5,0))</f>
        <v>0</v>
      </c>
      <c r="C57" s="90" t="str">
        <f>IF(E6=C5,C7,IF(E6=C7,C5,0))</f>
        <v>_</v>
      </c>
      <c r="D57" s="177"/>
      <c r="E57" s="101"/>
      <c r="F57" s="101"/>
      <c r="G57" s="87"/>
      <c r="H57" s="87"/>
      <c r="I57" s="123" t="s">
        <v>80</v>
      </c>
      <c r="J57" s="123"/>
      <c r="K57" s="88">
        <v>-74</v>
      </c>
      <c r="L57" s="174">
        <f>IF(D51=B50,B52,IF(D51=B52,B50,0))</f>
        <v>0</v>
      </c>
      <c r="M57" s="98">
        <f>IF(E51=C50,C52,IF(E51=C52,C50,0))</f>
        <v>0</v>
      </c>
      <c r="N57" s="101"/>
      <c r="O57" s="87"/>
      <c r="P57" s="87"/>
      <c r="Q57" s="87"/>
      <c r="R57" s="87"/>
      <c r="S57" s="87"/>
      <c r="T57"/>
      <c r="U57"/>
      <c r="V57"/>
      <c r="W57"/>
      <c r="X57"/>
      <c r="Y57"/>
      <c r="Z57"/>
      <c r="AA57"/>
    </row>
    <row r="58" spans="1:27" ht="12.75" customHeight="1">
      <c r="A58" s="88"/>
      <c r="B58" s="88"/>
      <c r="C58" s="93">
        <v>83</v>
      </c>
      <c r="D58" s="178"/>
      <c r="E58" s="107"/>
      <c r="F58" s="101"/>
      <c r="G58" s="87"/>
      <c r="H58" s="87"/>
      <c r="I58" s="87"/>
      <c r="J58" s="87"/>
      <c r="K58" s="87"/>
      <c r="L58" s="87"/>
      <c r="M58" s="87"/>
      <c r="N58" s="87"/>
      <c r="O58" s="88">
        <v>-81</v>
      </c>
      <c r="P58" s="174">
        <f>IF(P54=N52,N56,IF(P54=N56,N52,0))</f>
        <v>0</v>
      </c>
      <c r="Q58" s="90">
        <f>IF(Q54=O52,O56,IF(Q54=O56,O52,0))</f>
        <v>0</v>
      </c>
      <c r="R58" s="107"/>
      <c r="S58" s="107"/>
      <c r="T58"/>
      <c r="U58"/>
      <c r="V58"/>
      <c r="W58"/>
      <c r="X58"/>
      <c r="Y58"/>
      <c r="Z58"/>
      <c r="AA58"/>
    </row>
    <row r="59" spans="1:27" ht="12.75" customHeight="1">
      <c r="A59" s="88">
        <v>-33</v>
      </c>
      <c r="B59" s="174">
        <f>IF(D10=B9,B11,IF(D10=B11,B9,0))</f>
        <v>0</v>
      </c>
      <c r="C59" s="98">
        <f>IF(E10=C9,C11,IF(E10=C11,C9,0))</f>
        <v>0</v>
      </c>
      <c r="D59" s="185"/>
      <c r="E59" s="100"/>
      <c r="F59" s="101"/>
      <c r="G59" s="87"/>
      <c r="H59" s="87"/>
      <c r="I59" s="87"/>
      <c r="J59" s="87"/>
      <c r="K59" s="87"/>
      <c r="L59" s="87"/>
      <c r="M59" s="88">
        <v>-79</v>
      </c>
      <c r="N59" s="174">
        <f>IF(N52=L51,L53,IF(N52=L53,L51,0))</f>
        <v>4112</v>
      </c>
      <c r="O59" s="90" t="str">
        <f>IF(O52=M51,M53,IF(O52=M53,M51,0))</f>
        <v>Асылгужин Радмир</v>
      </c>
      <c r="P59" s="91"/>
      <c r="Q59" s="124"/>
      <c r="R59" s="111" t="s">
        <v>81</v>
      </c>
      <c r="S59" s="111"/>
      <c r="T59"/>
      <c r="U59"/>
      <c r="V59"/>
      <c r="W59"/>
      <c r="X59"/>
      <c r="Y59"/>
      <c r="Z59"/>
      <c r="AA59"/>
    </row>
    <row r="60" spans="1:27" ht="12.75" customHeight="1">
      <c r="A60" s="88"/>
      <c r="B60" s="88"/>
      <c r="C60" s="87"/>
      <c r="D60" s="183"/>
      <c r="E60" s="93">
        <v>87</v>
      </c>
      <c r="F60" s="178"/>
      <c r="G60" s="107"/>
      <c r="H60" s="101"/>
      <c r="I60" s="87"/>
      <c r="J60" s="87"/>
      <c r="K60" s="87"/>
      <c r="L60" s="87"/>
      <c r="M60" s="88"/>
      <c r="N60" s="88"/>
      <c r="O60" s="93">
        <v>82</v>
      </c>
      <c r="P60" s="178"/>
      <c r="Q60" s="107"/>
      <c r="R60" s="107"/>
      <c r="S60" s="107"/>
      <c r="T60"/>
      <c r="U60"/>
      <c r="V60"/>
      <c r="W60"/>
      <c r="X60"/>
      <c r="Y60"/>
      <c r="Z60"/>
      <c r="AA60"/>
    </row>
    <row r="61" spans="1:27" ht="12.75" customHeight="1">
      <c r="A61" s="88">
        <v>-34</v>
      </c>
      <c r="B61" s="174">
        <f>IF(D14=B13,B15,IF(D14=B15,B13,0))</f>
        <v>0</v>
      </c>
      <c r="C61" s="90" t="str">
        <f>IF(E14=C13,C15,IF(E14=C15,C13,0))</f>
        <v>_</v>
      </c>
      <c r="D61" s="177"/>
      <c r="E61" s="100"/>
      <c r="F61" s="186"/>
      <c r="G61" s="100"/>
      <c r="H61" s="101"/>
      <c r="I61" s="87"/>
      <c r="J61" s="87"/>
      <c r="K61" s="87"/>
      <c r="L61" s="87"/>
      <c r="M61" s="88">
        <v>-80</v>
      </c>
      <c r="N61" s="174">
        <f>IF(N56=L55,L57,IF(N56=L57,L55,0))</f>
        <v>0</v>
      </c>
      <c r="O61" s="98">
        <f>IF(O56=M55,M57,IF(O56=M57,M55,0))</f>
        <v>0</v>
      </c>
      <c r="P61" s="91"/>
      <c r="Q61" s="124"/>
      <c r="R61" s="111" t="s">
        <v>82</v>
      </c>
      <c r="S61" s="111"/>
      <c r="T61"/>
      <c r="U61"/>
      <c r="V61"/>
      <c r="W61"/>
      <c r="X61"/>
      <c r="Y61"/>
      <c r="Z61"/>
      <c r="AA61"/>
    </row>
    <row r="62" spans="1:27" ht="12.75" customHeight="1">
      <c r="A62" s="88"/>
      <c r="B62" s="88"/>
      <c r="C62" s="93">
        <v>84</v>
      </c>
      <c r="D62" s="178"/>
      <c r="E62" s="179"/>
      <c r="F62" s="101"/>
      <c r="G62" s="100"/>
      <c r="H62" s="101"/>
      <c r="I62" s="87"/>
      <c r="J62" s="87"/>
      <c r="K62" s="87"/>
      <c r="L62" s="87"/>
      <c r="M62" s="87"/>
      <c r="N62" s="87"/>
      <c r="O62" s="88">
        <v>-82</v>
      </c>
      <c r="P62" s="174">
        <f>IF(P60=N59,N61,IF(P60=N61,N59,0))</f>
        <v>4112</v>
      </c>
      <c r="Q62" s="90" t="str">
        <f>IF(Q60=O59,O61,IF(Q60=O61,O59,0))</f>
        <v>Асылгужин Радмир</v>
      </c>
      <c r="R62" s="107"/>
      <c r="S62" s="107"/>
      <c r="T62"/>
      <c r="U62"/>
      <c r="V62"/>
      <c r="W62"/>
      <c r="X62"/>
      <c r="Y62"/>
      <c r="Z62"/>
      <c r="AA62"/>
    </row>
    <row r="63" spans="1:27" ht="12.75" customHeight="1">
      <c r="A63" s="88">
        <v>-35</v>
      </c>
      <c r="B63" s="174">
        <f>IF(D18=B17,B19,IF(D18=B19,B17,0))</f>
        <v>0</v>
      </c>
      <c r="C63" s="98" t="str">
        <f>IF(E18=C17,C19,IF(E18=C19,C17,0))</f>
        <v>_</v>
      </c>
      <c r="D63" s="177"/>
      <c r="E63" s="87"/>
      <c r="F63" s="101"/>
      <c r="G63" s="100"/>
      <c r="H63" s="101"/>
      <c r="I63" s="87"/>
      <c r="J63" s="87"/>
      <c r="K63" s="87"/>
      <c r="L63" s="87"/>
      <c r="M63" s="101"/>
      <c r="N63" s="101"/>
      <c r="O63" s="87"/>
      <c r="P63" s="87"/>
      <c r="Q63" s="124"/>
      <c r="R63" s="111" t="s">
        <v>83</v>
      </c>
      <c r="S63" s="111"/>
      <c r="T63"/>
      <c r="U63"/>
      <c r="V63"/>
      <c r="W63"/>
      <c r="X63"/>
      <c r="Y63"/>
      <c r="Z63"/>
      <c r="AA63"/>
    </row>
    <row r="64" spans="1:27" ht="12.75" customHeight="1">
      <c r="A64" s="88"/>
      <c r="B64" s="88"/>
      <c r="C64" s="101"/>
      <c r="D64" s="183"/>
      <c r="E64" s="87"/>
      <c r="F64" s="101"/>
      <c r="G64" s="93">
        <v>89</v>
      </c>
      <c r="H64" s="178"/>
      <c r="I64" s="107"/>
      <c r="J64" s="101"/>
      <c r="K64" s="88">
        <v>-83</v>
      </c>
      <c r="L64" s="174">
        <f>IF(D58=B57,B59,IF(D58=B59,B57,0))</f>
        <v>0</v>
      </c>
      <c r="M64" s="90" t="str">
        <f>IF(E58=C57,C59,IF(E58=C59,C57,0))</f>
        <v>_</v>
      </c>
      <c r="N64" s="91"/>
      <c r="O64" s="87"/>
      <c r="P64" s="87"/>
      <c r="Q64" s="87"/>
      <c r="R64" s="87"/>
      <c r="S64" s="87"/>
      <c r="T64"/>
      <c r="U64"/>
      <c r="V64"/>
      <c r="W64"/>
      <c r="X64"/>
      <c r="Y64"/>
      <c r="Z64"/>
      <c r="AA64"/>
    </row>
    <row r="65" spans="1:27" ht="12.75" customHeight="1">
      <c r="A65" s="88">
        <v>-36</v>
      </c>
      <c r="B65" s="174">
        <f>IF(D22=B21,B23,IF(D22=B23,B21,0))</f>
        <v>0</v>
      </c>
      <c r="C65" s="90" t="str">
        <f>IF(E22=C21,C23,IF(E22=C23,C21,0))</f>
        <v>_</v>
      </c>
      <c r="D65" s="177"/>
      <c r="E65" s="87"/>
      <c r="F65" s="101"/>
      <c r="G65" s="100"/>
      <c r="H65" s="101"/>
      <c r="I65" s="123" t="s">
        <v>84</v>
      </c>
      <c r="J65" s="123"/>
      <c r="K65" s="88"/>
      <c r="L65" s="88"/>
      <c r="M65" s="93">
        <v>91</v>
      </c>
      <c r="N65" s="178"/>
      <c r="O65" s="107"/>
      <c r="P65" s="101"/>
      <c r="Q65" s="87"/>
      <c r="R65" s="87"/>
      <c r="S65" s="87"/>
      <c r="T65"/>
      <c r="U65"/>
      <c r="V65"/>
      <c r="W65"/>
      <c r="X65"/>
      <c r="Y65"/>
      <c r="Z65"/>
      <c r="AA65"/>
    </row>
    <row r="66" spans="1:27" ht="12.75" customHeight="1">
      <c r="A66" s="88"/>
      <c r="B66" s="88"/>
      <c r="C66" s="93">
        <v>85</v>
      </c>
      <c r="D66" s="178"/>
      <c r="E66" s="107"/>
      <c r="F66" s="101"/>
      <c r="G66" s="100"/>
      <c r="H66" s="101"/>
      <c r="I66" s="87"/>
      <c r="J66" s="87"/>
      <c r="K66" s="88">
        <v>-84</v>
      </c>
      <c r="L66" s="174">
        <f>IF(D62=B61,B63,IF(D62=B63,B61,0))</f>
        <v>0</v>
      </c>
      <c r="M66" s="98">
        <f>IF(E62=C61,C63,IF(E62=C63,C61,0))</f>
        <v>0</v>
      </c>
      <c r="N66" s="187"/>
      <c r="O66" s="100"/>
      <c r="P66" s="101"/>
      <c r="Q66" s="101"/>
      <c r="R66" s="87"/>
      <c r="S66" s="101"/>
      <c r="T66"/>
      <c r="U66"/>
      <c r="V66"/>
      <c r="W66"/>
      <c r="X66"/>
      <c r="Y66"/>
      <c r="Z66"/>
      <c r="AA66"/>
    </row>
    <row r="67" spans="1:27" ht="12.75" customHeight="1">
      <c r="A67" s="88">
        <v>-37</v>
      </c>
      <c r="B67" s="174">
        <f>IF(D26=B25,B27,IF(D26=B27,B25,0))</f>
        <v>0</v>
      </c>
      <c r="C67" s="98" t="str">
        <f>IF(E26=C25,C27,IF(E26=C27,C25,0))</f>
        <v>_</v>
      </c>
      <c r="D67" s="177"/>
      <c r="E67" s="100"/>
      <c r="F67" s="101"/>
      <c r="G67" s="100"/>
      <c r="H67" s="101"/>
      <c r="I67" s="87"/>
      <c r="J67" s="87"/>
      <c r="K67" s="88"/>
      <c r="L67" s="88"/>
      <c r="M67" s="87"/>
      <c r="N67" s="87"/>
      <c r="O67" s="93">
        <v>93</v>
      </c>
      <c r="P67" s="178"/>
      <c r="Q67" s="95"/>
      <c r="R67" s="95"/>
      <c r="S67" s="95"/>
      <c r="T67"/>
      <c r="U67"/>
      <c r="V67"/>
      <c r="W67"/>
      <c r="X67"/>
      <c r="Y67"/>
      <c r="Z67"/>
      <c r="AA67"/>
    </row>
    <row r="68" spans="1:27" ht="12.75" customHeight="1">
      <c r="A68" s="88"/>
      <c r="B68" s="88"/>
      <c r="C68" s="87"/>
      <c r="D68" s="184"/>
      <c r="E68" s="93">
        <v>88</v>
      </c>
      <c r="F68" s="178"/>
      <c r="G68" s="179"/>
      <c r="H68" s="101"/>
      <c r="I68" s="87"/>
      <c r="J68" s="87"/>
      <c r="K68" s="88">
        <v>-85</v>
      </c>
      <c r="L68" s="174">
        <f>IF(D66=B65,B67,IF(D66=B67,B65,0))</f>
        <v>0</v>
      </c>
      <c r="M68" s="90">
        <f>IF(E66=C65,C67,IF(E66=C67,C65,0))</f>
        <v>0</v>
      </c>
      <c r="N68" s="91"/>
      <c r="O68" s="100"/>
      <c r="P68" s="101"/>
      <c r="Q68" s="122"/>
      <c r="R68" s="111" t="s">
        <v>85</v>
      </c>
      <c r="S68" s="111"/>
      <c r="T68"/>
      <c r="U68"/>
      <c r="V68"/>
      <c r="W68"/>
      <c r="X68"/>
      <c r="Y68"/>
      <c r="Z68"/>
      <c r="AA68"/>
    </row>
    <row r="69" spans="1:27" ht="12.75" customHeight="1">
      <c r="A69" s="88">
        <v>-38</v>
      </c>
      <c r="B69" s="174">
        <f>IF(D30=B29,B31,IF(D30=B31,B29,0))</f>
        <v>0</v>
      </c>
      <c r="C69" s="90" t="str">
        <f>IF(E30=C29,C31,IF(E30=C31,C29,0))</f>
        <v>_</v>
      </c>
      <c r="D69" s="177"/>
      <c r="E69" s="100"/>
      <c r="F69" s="101"/>
      <c r="G69" s="87"/>
      <c r="H69" s="87"/>
      <c r="I69" s="87"/>
      <c r="J69" s="87"/>
      <c r="K69" s="88"/>
      <c r="L69" s="88"/>
      <c r="M69" s="93">
        <v>92</v>
      </c>
      <c r="N69" s="178"/>
      <c r="O69" s="179"/>
      <c r="P69" s="101"/>
      <c r="Q69" s="124"/>
      <c r="R69" s="87"/>
      <c r="S69" s="124"/>
      <c r="T69"/>
      <c r="U69"/>
      <c r="V69"/>
      <c r="W69"/>
      <c r="X69"/>
      <c r="Y69"/>
      <c r="Z69"/>
      <c r="AA69"/>
    </row>
    <row r="70" spans="1:27" ht="12.75" customHeight="1">
      <c r="A70" s="88"/>
      <c r="B70" s="88"/>
      <c r="C70" s="93">
        <v>86</v>
      </c>
      <c r="D70" s="178"/>
      <c r="E70" s="179"/>
      <c r="F70" s="101"/>
      <c r="G70" s="88">
        <v>-89</v>
      </c>
      <c r="H70" s="88"/>
      <c r="I70" s="90">
        <f>IF(I64=G60,G68,IF(I64=G68,G60,0))</f>
        <v>0</v>
      </c>
      <c r="J70" s="91"/>
      <c r="K70" s="88">
        <v>-86</v>
      </c>
      <c r="L70" s="174">
        <f>IF(D70=B69,B71,IF(D70=B71,B69,0))</f>
        <v>0</v>
      </c>
      <c r="M70" s="98">
        <f>IF(E70=C69,C71,IF(E70=C71,C69,0))</f>
        <v>0</v>
      </c>
      <c r="N70" s="187"/>
      <c r="O70" s="87"/>
      <c r="P70" s="87"/>
      <c r="Q70" s="87"/>
      <c r="R70" s="87"/>
      <c r="S70" s="87"/>
      <c r="T70"/>
      <c r="U70"/>
      <c r="V70"/>
      <c r="W70"/>
      <c r="X70"/>
      <c r="Y70"/>
      <c r="Z70"/>
      <c r="AA70"/>
    </row>
    <row r="71" spans="1:27" ht="12.75" customHeight="1">
      <c r="A71" s="88">
        <v>-39</v>
      </c>
      <c r="B71" s="174">
        <f>IF(D34=B33,B35,IF(D34=B35,B33,0))</f>
        <v>0</v>
      </c>
      <c r="C71" s="98" t="str">
        <f>IF(E34=C33,C35,IF(E34=C35,C33,0))</f>
        <v>_</v>
      </c>
      <c r="D71" s="177"/>
      <c r="E71" s="87"/>
      <c r="F71" s="87"/>
      <c r="G71" s="87"/>
      <c r="H71" s="87"/>
      <c r="I71" s="123" t="s">
        <v>86</v>
      </c>
      <c r="J71" s="123"/>
      <c r="K71" s="87"/>
      <c r="L71" s="87"/>
      <c r="M71" s="87"/>
      <c r="N71" s="87"/>
      <c r="O71" s="88">
        <v>-93</v>
      </c>
      <c r="P71" s="174">
        <f>IF(P67=N65,N69,IF(P67=N69,N65,0))</f>
        <v>0</v>
      </c>
      <c r="Q71" s="90">
        <f>IF(Q67=O65,O69,IF(Q67=O69,O65,0))</f>
        <v>0</v>
      </c>
      <c r="R71" s="107"/>
      <c r="S71" s="107"/>
      <c r="T71"/>
      <c r="U71"/>
      <c r="V71"/>
      <c r="W71"/>
      <c r="X71"/>
      <c r="Y71"/>
      <c r="Z71"/>
      <c r="AA71"/>
    </row>
    <row r="72" spans="1:27" ht="12.75" customHeight="1">
      <c r="A72" s="88"/>
      <c r="B72" s="88"/>
      <c r="C72" s="87"/>
      <c r="D72" s="184"/>
      <c r="E72" s="88">
        <v>-87</v>
      </c>
      <c r="F72" s="174">
        <f>IF(F60=D58,D62,IF(F60=D62,D58,0))</f>
        <v>0</v>
      </c>
      <c r="G72" s="90">
        <f>IF(G60=E58,E62,IF(G60=E62,E58,0))</f>
        <v>0</v>
      </c>
      <c r="H72" s="91"/>
      <c r="I72" s="124"/>
      <c r="J72" s="124"/>
      <c r="K72" s="87"/>
      <c r="L72" s="87"/>
      <c r="M72" s="88">
        <v>-91</v>
      </c>
      <c r="N72" s="174">
        <f>IF(N65=L64,L66,IF(N65=L66,L64,0))</f>
        <v>0</v>
      </c>
      <c r="O72" s="90" t="str">
        <f>IF(O65=M64,M66,IF(O65=M66,M64,0))</f>
        <v>_</v>
      </c>
      <c r="P72" s="91"/>
      <c r="Q72" s="124"/>
      <c r="R72" s="111" t="s">
        <v>87</v>
      </c>
      <c r="S72" s="111"/>
      <c r="T72"/>
      <c r="U72"/>
      <c r="V72"/>
      <c r="W72"/>
      <c r="X72"/>
      <c r="Y72"/>
      <c r="Z72"/>
      <c r="AA72"/>
    </row>
    <row r="73" spans="1:27" ht="12.75" customHeight="1">
      <c r="A73" s="88"/>
      <c r="B73" s="88"/>
      <c r="C73" s="87"/>
      <c r="D73" s="184"/>
      <c r="E73" s="88"/>
      <c r="F73" s="88"/>
      <c r="G73" s="93">
        <v>90</v>
      </c>
      <c r="H73" s="178"/>
      <c r="I73" s="107"/>
      <c r="J73" s="101"/>
      <c r="K73" s="87"/>
      <c r="L73" s="87"/>
      <c r="M73" s="88"/>
      <c r="N73" s="88"/>
      <c r="O73" s="93">
        <v>94</v>
      </c>
      <c r="P73" s="178"/>
      <c r="Q73" s="107"/>
      <c r="R73" s="107"/>
      <c r="S73" s="107"/>
      <c r="T73"/>
      <c r="U73"/>
      <c r="V73"/>
      <c r="W73"/>
      <c r="X73"/>
      <c r="Y73"/>
      <c r="Z73"/>
      <c r="AA73"/>
    </row>
    <row r="74" spans="1:27" ht="12.75" customHeight="1">
      <c r="A74" s="87"/>
      <c r="B74" s="87"/>
      <c r="C74" s="87"/>
      <c r="D74" s="184"/>
      <c r="E74" s="88">
        <v>-88</v>
      </c>
      <c r="F74" s="174">
        <f>IF(F68=D66,D70,IF(F68=D70,D66,0))</f>
        <v>0</v>
      </c>
      <c r="G74" s="98">
        <f>IF(G68=E66,E70,IF(G68=E70,E66,0))</f>
        <v>0</v>
      </c>
      <c r="H74" s="91"/>
      <c r="I74" s="123" t="s">
        <v>88</v>
      </c>
      <c r="J74" s="123"/>
      <c r="K74" s="87"/>
      <c r="L74" s="87"/>
      <c r="M74" s="88">
        <v>-92</v>
      </c>
      <c r="N74" s="174">
        <f>IF(N69=L68,L70,IF(N69=L70,L68,0))</f>
        <v>0</v>
      </c>
      <c r="O74" s="98">
        <f>IF(O69=M68,M70,IF(O69=M70,M68,0))</f>
        <v>0</v>
      </c>
      <c r="P74" s="91"/>
      <c r="Q74" s="124"/>
      <c r="R74" s="111" t="s">
        <v>89</v>
      </c>
      <c r="S74" s="111"/>
      <c r="T74"/>
      <c r="U74"/>
      <c r="V74"/>
      <c r="W74"/>
      <c r="X74"/>
      <c r="Y74"/>
      <c r="Z74"/>
      <c r="AA74"/>
    </row>
    <row r="75" spans="1:27" ht="12.75" customHeight="1">
      <c r="A75" s="87"/>
      <c r="B75" s="87"/>
      <c r="C75" s="87"/>
      <c r="D75" s="87"/>
      <c r="E75" s="87"/>
      <c r="F75" s="87"/>
      <c r="G75" s="88">
        <v>-90</v>
      </c>
      <c r="H75" s="174">
        <f>IF(H73=F72,F74,IF(H73=F74,F72,0))</f>
        <v>0</v>
      </c>
      <c r="I75" s="90">
        <f>IF(I73=G72,G74,IF(I73=G74,G72,0))</f>
        <v>0</v>
      </c>
      <c r="J75" s="91"/>
      <c r="K75" s="87"/>
      <c r="L75" s="87"/>
      <c r="M75" s="87"/>
      <c r="N75" s="87"/>
      <c r="O75" s="88">
        <v>-94</v>
      </c>
      <c r="P75" s="174">
        <f>IF(P73=N72,N74,IF(P73=N74,N72,0))</f>
        <v>0</v>
      </c>
      <c r="Q75" s="90" t="str">
        <f>IF(Q73=O72,O74,IF(Q73=O74,O72,0))</f>
        <v>_</v>
      </c>
      <c r="R75" s="107"/>
      <c r="S75" s="107"/>
      <c r="T75"/>
      <c r="U75"/>
      <c r="V75"/>
      <c r="W75"/>
      <c r="X75"/>
      <c r="Y75"/>
      <c r="Z75"/>
      <c r="AA75"/>
    </row>
    <row r="76" spans="1:27" ht="12.75" customHeight="1">
      <c r="A76" s="87"/>
      <c r="B76" s="87"/>
      <c r="C76" s="87"/>
      <c r="D76" s="87"/>
      <c r="E76" s="101"/>
      <c r="F76" s="101"/>
      <c r="G76" s="87"/>
      <c r="H76" s="87"/>
      <c r="I76" s="123" t="s">
        <v>90</v>
      </c>
      <c r="J76" s="123"/>
      <c r="K76" s="87"/>
      <c r="L76" s="87"/>
      <c r="M76" s="101"/>
      <c r="N76" s="101"/>
      <c r="O76" s="87"/>
      <c r="P76" s="87"/>
      <c r="Q76" s="124"/>
      <c r="R76" s="111" t="s">
        <v>91</v>
      </c>
      <c r="S76" s="111"/>
      <c r="T76"/>
      <c r="U76"/>
      <c r="V76"/>
      <c r="W76"/>
      <c r="X76"/>
      <c r="Y76"/>
      <c r="Z76"/>
      <c r="AA76"/>
    </row>
    <row r="77" spans="1:27" ht="12.75">
      <c r="A77" s="87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 objects="1" scenarios="1"/>
  <mergeCells count="17">
    <mergeCell ref="R55:S55"/>
    <mergeCell ref="A1:S1"/>
    <mergeCell ref="A2:S2"/>
    <mergeCell ref="A3:S3"/>
    <mergeCell ref="R24:S24"/>
    <mergeCell ref="R34:S34"/>
    <mergeCell ref="R42:S42"/>
    <mergeCell ref="R50:S50"/>
    <mergeCell ref="R48:S48"/>
    <mergeCell ref="R46:S46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workbookViewId="0" topLeftCell="A1">
      <selection activeCell="B90" sqref="B90"/>
    </sheetView>
  </sheetViews>
  <sheetFormatPr defaultColWidth="9.00390625" defaultRowHeight="12.75"/>
  <cols>
    <col min="1" max="1" width="9.125" style="77" customWidth="1"/>
    <col min="2" max="2" width="5.75390625" style="77" customWidth="1"/>
    <col min="3" max="4" width="25.75390625" style="0" customWidth="1"/>
    <col min="5" max="5" width="5.75390625" style="0" customWidth="1"/>
  </cols>
  <sheetData>
    <row r="1" spans="1:5" ht="12.75">
      <c r="A1" s="67" t="s">
        <v>21</v>
      </c>
      <c r="B1" s="68" t="s">
        <v>22</v>
      </c>
      <c r="C1" s="69"/>
      <c r="D1" s="126" t="s">
        <v>23</v>
      </c>
      <c r="E1" s="127"/>
    </row>
    <row r="2" spans="1:5" ht="12.75">
      <c r="A2" s="71">
        <v>1</v>
      </c>
      <c r="B2" s="188">
        <f>Вл1с!D6</f>
        <v>3468</v>
      </c>
      <c r="C2" s="73" t="str">
        <f>Вл1с!E6</f>
        <v>Семенов Константин</v>
      </c>
      <c r="D2" s="74" t="str">
        <f>Вл2с!C5</f>
        <v>_</v>
      </c>
      <c r="E2" s="189">
        <f>Вл2с!B5</f>
        <v>0</v>
      </c>
    </row>
    <row r="3" spans="1:5" ht="12.75">
      <c r="A3" s="71">
        <v>2</v>
      </c>
      <c r="B3" s="188">
        <f>Вл1с!D10</f>
        <v>4799</v>
      </c>
      <c r="C3" s="73" t="str">
        <f>Вл1с!E10</f>
        <v>Лончакова Юлия</v>
      </c>
      <c r="D3" s="74" t="str">
        <f>Вл2с!C7</f>
        <v>Асылгужин Радмир</v>
      </c>
      <c r="E3" s="189">
        <f>Вл2с!B7</f>
        <v>4112</v>
      </c>
    </row>
    <row r="4" spans="1:5" ht="12.75">
      <c r="A4" s="71">
        <v>3</v>
      </c>
      <c r="B4" s="188">
        <f>Вл1с!D14</f>
        <v>336</v>
      </c>
      <c r="C4" s="73" t="str">
        <f>Вл1с!E14</f>
        <v>Лютый Олег</v>
      </c>
      <c r="D4" s="74" t="str">
        <f>Вл2с!C9</f>
        <v>_</v>
      </c>
      <c r="E4" s="189">
        <f>Вл2с!B9</f>
        <v>0</v>
      </c>
    </row>
    <row r="5" spans="1:5" ht="12.75">
      <c r="A5" s="71">
        <v>4</v>
      </c>
      <c r="B5" s="188">
        <f>Вл1с!D18</f>
        <v>2288</v>
      </c>
      <c r="C5" s="73" t="str">
        <f>Вл1с!E18</f>
        <v>Тодрамович Александр</v>
      </c>
      <c r="D5" s="74" t="str">
        <f>Вл2с!C11</f>
        <v>_</v>
      </c>
      <c r="E5" s="189">
        <f>Вл2с!B11</f>
        <v>0</v>
      </c>
    </row>
    <row r="6" spans="1:5" ht="12.75">
      <c r="A6" s="71">
        <v>5</v>
      </c>
      <c r="B6" s="188">
        <f>Вл1с!D22</f>
        <v>3575</v>
      </c>
      <c r="C6" s="73" t="str">
        <f>Вл1с!E22</f>
        <v>Байрамалов Леонид</v>
      </c>
      <c r="D6" s="74" t="str">
        <f>Вл2с!C13</f>
        <v>_</v>
      </c>
      <c r="E6" s="189">
        <f>Вл2с!B13</f>
        <v>0</v>
      </c>
    </row>
    <row r="7" spans="1:5" ht="12.75">
      <c r="A7" s="71">
        <v>6</v>
      </c>
      <c r="B7" s="188">
        <f>Вл1с!D26</f>
        <v>4465</v>
      </c>
      <c r="C7" s="73" t="str">
        <f>Вл1с!E26</f>
        <v>Пехенько Кирилл</v>
      </c>
      <c r="D7" s="74" t="str">
        <f>Вл2с!C15</f>
        <v>Миксонов Эренбург</v>
      </c>
      <c r="E7" s="189">
        <f>Вл2с!B15</f>
        <v>4567</v>
      </c>
    </row>
    <row r="8" spans="1:5" ht="12.75">
      <c r="A8" s="71">
        <v>7</v>
      </c>
      <c r="B8" s="188">
        <f>Вл1с!D30</f>
        <v>3480</v>
      </c>
      <c r="C8" s="73" t="str">
        <f>Вл1с!E30</f>
        <v>Лукьянов Роман</v>
      </c>
      <c r="D8" s="74" t="str">
        <f>Вл2с!C17</f>
        <v>Медведев Анатолий</v>
      </c>
      <c r="E8" s="189">
        <f>Вл2с!B17</f>
        <v>2002</v>
      </c>
    </row>
    <row r="9" spans="1:5" ht="12.75">
      <c r="A9" s="71">
        <v>8</v>
      </c>
      <c r="B9" s="188">
        <f>Вл1с!D34</f>
        <v>1088</v>
      </c>
      <c r="C9" s="73" t="str">
        <f>Вл1с!E34</f>
        <v>Сазонов Николай</v>
      </c>
      <c r="D9" s="74" t="str">
        <f>Вл2с!C19</f>
        <v>_</v>
      </c>
      <c r="E9" s="189">
        <f>Вл2с!B19</f>
        <v>0</v>
      </c>
    </row>
    <row r="10" spans="1:5" ht="12.75">
      <c r="A10" s="71">
        <v>9</v>
      </c>
      <c r="B10" s="188">
        <f>Вл1с!D38</f>
        <v>4433</v>
      </c>
      <c r="C10" s="73" t="str">
        <f>Вл1с!E38</f>
        <v>Антонян Ваге</v>
      </c>
      <c r="D10" s="74" t="str">
        <f>Вл2с!C21</f>
        <v>_</v>
      </c>
      <c r="E10" s="189">
        <f>Вл2с!B21</f>
        <v>0</v>
      </c>
    </row>
    <row r="11" spans="1:5" ht="12.75">
      <c r="A11" s="71">
        <v>10</v>
      </c>
      <c r="B11" s="188">
        <f>Вл1с!D42</f>
        <v>300</v>
      </c>
      <c r="C11" s="73" t="str">
        <f>Вл1с!E42</f>
        <v>Коротеев Георгий</v>
      </c>
      <c r="D11" s="74" t="str">
        <f>Вл2с!C23</f>
        <v>Хуснутдинов Радмир</v>
      </c>
      <c r="E11" s="189">
        <f>Вл2с!B23</f>
        <v>4656</v>
      </c>
    </row>
    <row r="12" spans="1:5" ht="12.75">
      <c r="A12" s="71">
        <v>11</v>
      </c>
      <c r="B12" s="188">
        <f>Вл1с!D46</f>
        <v>3469</v>
      </c>
      <c r="C12" s="73" t="str">
        <f>Вл1с!E46</f>
        <v>Герасев Михаил</v>
      </c>
      <c r="D12" s="74" t="str">
        <f>Вл2с!C25</f>
        <v>Ишметов Александр</v>
      </c>
      <c r="E12" s="189">
        <f>Вл2с!B25</f>
        <v>2616</v>
      </c>
    </row>
    <row r="13" spans="1:5" ht="12.75">
      <c r="A13" s="71">
        <v>12</v>
      </c>
      <c r="B13" s="188">
        <f>Вл1с!D50</f>
        <v>1900</v>
      </c>
      <c r="C13" s="73" t="str">
        <f>Вл1с!E50</f>
        <v>Валеев Рустам</v>
      </c>
      <c r="D13" s="74" t="str">
        <f>Вл2с!C27</f>
        <v>_</v>
      </c>
      <c r="E13" s="189">
        <f>Вл2с!B27</f>
        <v>0</v>
      </c>
    </row>
    <row r="14" spans="1:5" ht="12.75">
      <c r="A14" s="71">
        <v>13</v>
      </c>
      <c r="B14" s="188">
        <f>Вл1с!D54</f>
        <v>4063</v>
      </c>
      <c r="C14" s="73" t="str">
        <f>Вл1с!E54</f>
        <v>Емельянов Александр</v>
      </c>
      <c r="D14" s="74" t="str">
        <f>Вл2с!C29</f>
        <v>_</v>
      </c>
      <c r="E14" s="189">
        <f>Вл2с!B29</f>
        <v>0</v>
      </c>
    </row>
    <row r="15" spans="1:5" ht="12.75">
      <c r="A15" s="71">
        <v>14</v>
      </c>
      <c r="B15" s="188">
        <f>Вл1с!D58</f>
        <v>981</v>
      </c>
      <c r="C15" s="73" t="str">
        <f>Вл1с!E58</f>
        <v>Хуснутдинов Данияр</v>
      </c>
      <c r="D15" s="74" t="str">
        <f>Вл2с!C31</f>
        <v>Раянов Айрат</v>
      </c>
      <c r="E15" s="189">
        <f>Вл2с!B31</f>
        <v>5228</v>
      </c>
    </row>
    <row r="16" spans="1:5" ht="12.75">
      <c r="A16" s="71">
        <v>15</v>
      </c>
      <c r="B16" s="188">
        <f>Вл1с!D62</f>
        <v>2587</v>
      </c>
      <c r="C16" s="73" t="str">
        <f>Вл1с!E62</f>
        <v>Стародубцев Олег</v>
      </c>
      <c r="D16" s="74" t="str">
        <f>Вл2с!C33</f>
        <v>Петров Альберт</v>
      </c>
      <c r="E16" s="189">
        <f>Вл2с!B33</f>
        <v>419</v>
      </c>
    </row>
    <row r="17" spans="1:5" ht="12.75">
      <c r="A17" s="71">
        <v>16</v>
      </c>
      <c r="B17" s="188">
        <f>Вл1с!D66</f>
        <v>4423</v>
      </c>
      <c r="C17" s="73" t="str">
        <f>Вл1с!E66</f>
        <v>Коврижников Максим</v>
      </c>
      <c r="D17" s="74" t="str">
        <f>Вл2с!C35</f>
        <v>_</v>
      </c>
      <c r="E17" s="189">
        <f>Вл2с!B35</f>
        <v>0</v>
      </c>
    </row>
    <row r="18" spans="1:5" ht="12.75">
      <c r="A18" s="71">
        <v>17</v>
      </c>
      <c r="B18" s="188">
        <f>Вл1с!F8</f>
        <v>4799</v>
      </c>
      <c r="C18" s="73" t="str">
        <f>Вл1с!G8</f>
        <v>Лончакова Юлия</v>
      </c>
      <c r="D18" s="74" t="str">
        <f>Вл2с!E36</f>
        <v>Семенов Константин</v>
      </c>
      <c r="E18" s="189">
        <f>Вл2с!D36</f>
        <v>3468</v>
      </c>
    </row>
    <row r="19" spans="1:5" ht="12.75">
      <c r="A19" s="71">
        <v>18</v>
      </c>
      <c r="B19" s="188">
        <f>Вл1с!F16</f>
        <v>336</v>
      </c>
      <c r="C19" s="73" t="str">
        <f>Вл1с!G16</f>
        <v>Лютый Олег</v>
      </c>
      <c r="D19" s="74" t="str">
        <f>Вл2с!E32</f>
        <v>Тодрамович Александр</v>
      </c>
      <c r="E19" s="189">
        <f>Вл2с!D32</f>
        <v>2288</v>
      </c>
    </row>
    <row r="20" spans="1:5" ht="12.75">
      <c r="A20" s="71">
        <v>19</v>
      </c>
      <c r="B20" s="188">
        <f>Вл1с!F24</f>
        <v>3575</v>
      </c>
      <c r="C20" s="73" t="str">
        <f>Вл1с!G24</f>
        <v>Байрамалов Леонид</v>
      </c>
      <c r="D20" s="74" t="str">
        <f>Вл2с!E28</f>
        <v>Пехенько Кирилл</v>
      </c>
      <c r="E20" s="189">
        <f>Вл2с!D28</f>
        <v>4465</v>
      </c>
    </row>
    <row r="21" spans="1:5" ht="12.75">
      <c r="A21" s="71">
        <v>20</v>
      </c>
      <c r="B21" s="188">
        <f>Вл1с!F32</f>
        <v>1088</v>
      </c>
      <c r="C21" s="73" t="str">
        <f>Вл1с!G32</f>
        <v>Сазонов Николай</v>
      </c>
      <c r="D21" s="74" t="str">
        <f>Вл2с!E24</f>
        <v>Лукьянов Роман</v>
      </c>
      <c r="E21" s="189">
        <f>Вл2с!D24</f>
        <v>3480</v>
      </c>
    </row>
    <row r="22" spans="1:5" ht="12.75">
      <c r="A22" s="71">
        <v>21</v>
      </c>
      <c r="B22" s="188">
        <f>Вл1с!F40</f>
        <v>4433</v>
      </c>
      <c r="C22" s="73" t="str">
        <f>Вл1с!G40</f>
        <v>Антонян Ваге</v>
      </c>
      <c r="D22" s="74" t="str">
        <f>Вл2с!E20</f>
        <v>Коротеев Георгий</v>
      </c>
      <c r="E22" s="189">
        <f>Вл2с!D20</f>
        <v>300</v>
      </c>
    </row>
    <row r="23" spans="1:5" ht="12.75">
      <c r="A23" s="71">
        <v>22</v>
      </c>
      <c r="B23" s="188">
        <f>Вл1с!F48</f>
        <v>1900</v>
      </c>
      <c r="C23" s="73" t="str">
        <f>Вл1с!G48</f>
        <v>Валеев Рустам</v>
      </c>
      <c r="D23" s="74" t="str">
        <f>Вл2с!E16</f>
        <v>Герасев Михаил</v>
      </c>
      <c r="E23" s="189">
        <f>Вл2с!D16</f>
        <v>3469</v>
      </c>
    </row>
    <row r="24" spans="1:5" ht="12.75">
      <c r="A24" s="71">
        <v>23</v>
      </c>
      <c r="B24" s="188">
        <f>Вл1с!F56</f>
        <v>4063</v>
      </c>
      <c r="C24" s="73" t="str">
        <f>Вл1с!G56</f>
        <v>Емельянов Александр</v>
      </c>
      <c r="D24" s="74" t="str">
        <f>Вл2с!E12</f>
        <v>Хуснутдинов Данияр</v>
      </c>
      <c r="E24" s="189">
        <f>Вл2с!D12</f>
        <v>981</v>
      </c>
    </row>
    <row r="25" spans="1:5" ht="12.75">
      <c r="A25" s="71">
        <v>24</v>
      </c>
      <c r="B25" s="188">
        <f>Вл1с!F64</f>
        <v>4423</v>
      </c>
      <c r="C25" s="73" t="str">
        <f>Вл1с!G64</f>
        <v>Коврижников Максим</v>
      </c>
      <c r="D25" s="74" t="str">
        <f>Вл2с!E8</f>
        <v>Стародубцев Олег</v>
      </c>
      <c r="E25" s="189">
        <f>Вл2с!D8</f>
        <v>2587</v>
      </c>
    </row>
    <row r="26" spans="1:5" ht="12.75">
      <c r="A26" s="71">
        <v>25</v>
      </c>
      <c r="B26" s="188">
        <f>Вл1с!H12</f>
        <v>336</v>
      </c>
      <c r="C26" s="73" t="str">
        <f>Вл1с!I12</f>
        <v>Лютый Олег</v>
      </c>
      <c r="D26" s="74" t="str">
        <f>Вл2с!I5</f>
        <v>Лончакова Юлия</v>
      </c>
      <c r="E26" s="189">
        <f>Вл2с!H5</f>
        <v>4799</v>
      </c>
    </row>
    <row r="27" spans="1:5" ht="12.75">
      <c r="A27" s="71">
        <v>26</v>
      </c>
      <c r="B27" s="188">
        <f>Вл1с!H28</f>
        <v>1088</v>
      </c>
      <c r="C27" s="73" t="str">
        <f>Вл1с!I28</f>
        <v>Сазонов Николай</v>
      </c>
      <c r="D27" s="74" t="str">
        <f>Вл2с!I13</f>
        <v>Байрамалов Леонид</v>
      </c>
      <c r="E27" s="189">
        <f>Вл2с!H13</f>
        <v>3575</v>
      </c>
    </row>
    <row r="28" spans="1:5" ht="12.75">
      <c r="A28" s="71">
        <v>27</v>
      </c>
      <c r="B28" s="188">
        <f>Вл1с!H44</f>
        <v>4433</v>
      </c>
      <c r="C28" s="73" t="str">
        <f>Вл1с!I44</f>
        <v>Антонян Ваге</v>
      </c>
      <c r="D28" s="74" t="str">
        <f>Вл2с!I21</f>
        <v>Валеев Рустам</v>
      </c>
      <c r="E28" s="189">
        <f>Вл2с!H21</f>
        <v>1900</v>
      </c>
    </row>
    <row r="29" spans="1:5" ht="12.75">
      <c r="A29" s="71">
        <v>28</v>
      </c>
      <c r="B29" s="188">
        <f>Вл1с!H60</f>
        <v>4423</v>
      </c>
      <c r="C29" s="73" t="str">
        <f>Вл1с!I60</f>
        <v>Коврижников Максим</v>
      </c>
      <c r="D29" s="74" t="str">
        <f>Вл2с!I29</f>
        <v>Емельянов Александр</v>
      </c>
      <c r="E29" s="189">
        <f>Вл2с!H29</f>
        <v>4063</v>
      </c>
    </row>
    <row r="30" spans="1:5" ht="12.75">
      <c r="A30" s="71">
        <v>29</v>
      </c>
      <c r="B30" s="188">
        <f>Вл1с!J20</f>
        <v>1088</v>
      </c>
      <c r="C30" s="73" t="str">
        <f>Вл1с!K20</f>
        <v>Сазонов Николай</v>
      </c>
      <c r="D30" s="74" t="str">
        <f>Вл2с!M35</f>
        <v>Лютый Олег</v>
      </c>
      <c r="E30" s="189">
        <f>Вл2с!L35</f>
        <v>336</v>
      </c>
    </row>
    <row r="31" spans="1:5" ht="12.75">
      <c r="A31" s="71">
        <v>30</v>
      </c>
      <c r="B31" s="188">
        <f>Вл1с!J52</f>
        <v>4433</v>
      </c>
      <c r="C31" s="73" t="str">
        <f>Вл1с!K52</f>
        <v>Антонян Ваге</v>
      </c>
      <c r="D31" s="74" t="str">
        <f>Вл2с!M19</f>
        <v>Коврижников Максим</v>
      </c>
      <c r="E31" s="189">
        <f>Вл2с!L19</f>
        <v>4423</v>
      </c>
    </row>
    <row r="32" spans="1:5" ht="12.75">
      <c r="A32" s="71">
        <v>31</v>
      </c>
      <c r="B32" s="188">
        <f>Вл1с!L36</f>
        <v>1088</v>
      </c>
      <c r="C32" s="73" t="str">
        <f>Вл1с!M36</f>
        <v>Сазонов Николай</v>
      </c>
      <c r="D32" s="74" t="str">
        <f>Вл1с!M56</f>
        <v>Антонян Ваге</v>
      </c>
      <c r="E32" s="189">
        <f>Вл1с!L56</f>
        <v>4433</v>
      </c>
    </row>
    <row r="33" spans="1:5" ht="12.75">
      <c r="A33" s="71">
        <v>32</v>
      </c>
      <c r="B33" s="188">
        <f>Вл2с!D6</f>
        <v>4112</v>
      </c>
      <c r="C33" s="73" t="str">
        <f>Вл2с!E6</f>
        <v>Асылгужин Радмир</v>
      </c>
      <c r="D33" s="74" t="str">
        <f>Вл2с!C57</f>
        <v>_</v>
      </c>
      <c r="E33" s="189">
        <f>Вл2с!B57</f>
        <v>0</v>
      </c>
    </row>
    <row r="34" spans="1:5" ht="12.75">
      <c r="A34" s="71">
        <v>33</v>
      </c>
      <c r="B34" s="188">
        <f>Вл2с!D10</f>
        <v>0</v>
      </c>
      <c r="C34" s="73">
        <f>Вл2с!E10</f>
        <v>0</v>
      </c>
      <c r="D34" s="74">
        <f>Вл2с!C59</f>
        <v>0</v>
      </c>
      <c r="E34" s="189">
        <f>Вл2с!B59</f>
        <v>0</v>
      </c>
    </row>
    <row r="35" spans="1:5" ht="12.75">
      <c r="A35" s="71">
        <v>34</v>
      </c>
      <c r="B35" s="188">
        <f>Вл2с!D14</f>
        <v>4567</v>
      </c>
      <c r="C35" s="73" t="str">
        <f>Вл2с!E14</f>
        <v>Миксонов Эренбург</v>
      </c>
      <c r="D35" s="74" t="str">
        <f>Вл2с!C61</f>
        <v>_</v>
      </c>
      <c r="E35" s="189">
        <f>Вл2с!B61</f>
        <v>0</v>
      </c>
    </row>
    <row r="36" spans="1:5" ht="12.75">
      <c r="A36" s="71">
        <v>35</v>
      </c>
      <c r="B36" s="188">
        <f>Вл2с!D18</f>
        <v>2002</v>
      </c>
      <c r="C36" s="73" t="str">
        <f>Вл2с!E18</f>
        <v>Медведев Анатолий</v>
      </c>
      <c r="D36" s="74" t="str">
        <f>Вл2с!C63</f>
        <v>_</v>
      </c>
      <c r="E36" s="189">
        <f>Вл2с!B63</f>
        <v>0</v>
      </c>
    </row>
    <row r="37" spans="1:5" ht="12.75">
      <c r="A37" s="71">
        <v>36</v>
      </c>
      <c r="B37" s="188">
        <f>Вл2с!D22</f>
        <v>4656</v>
      </c>
      <c r="C37" s="73" t="str">
        <f>Вл2с!E22</f>
        <v>Хуснутдинов Радмир</v>
      </c>
      <c r="D37" s="74" t="str">
        <f>Вл2с!C65</f>
        <v>_</v>
      </c>
      <c r="E37" s="189">
        <f>Вл2с!B65</f>
        <v>0</v>
      </c>
    </row>
    <row r="38" spans="1:5" ht="12.75">
      <c r="A38" s="71">
        <v>37</v>
      </c>
      <c r="B38" s="188">
        <f>Вл2с!D26</f>
        <v>2616</v>
      </c>
      <c r="C38" s="73" t="str">
        <f>Вл2с!E26</f>
        <v>Ишметов Александр</v>
      </c>
      <c r="D38" s="74" t="str">
        <f>Вл2с!C67</f>
        <v>_</v>
      </c>
      <c r="E38" s="189">
        <f>Вл2с!B67</f>
        <v>0</v>
      </c>
    </row>
    <row r="39" spans="1:5" ht="12.75">
      <c r="A39" s="71">
        <v>38</v>
      </c>
      <c r="B39" s="188">
        <f>Вл2с!D30</f>
        <v>5228</v>
      </c>
      <c r="C39" s="73" t="str">
        <f>Вл2с!E30</f>
        <v>Раянов Айрат</v>
      </c>
      <c r="D39" s="74" t="str">
        <f>Вл2с!C69</f>
        <v>_</v>
      </c>
      <c r="E39" s="189">
        <f>Вл2с!B69</f>
        <v>0</v>
      </c>
    </row>
    <row r="40" spans="1:5" ht="12.75">
      <c r="A40" s="71">
        <v>39</v>
      </c>
      <c r="B40" s="188">
        <f>Вл2с!D34</f>
        <v>419</v>
      </c>
      <c r="C40" s="73" t="str">
        <f>Вл2с!E34</f>
        <v>Петров Альберт</v>
      </c>
      <c r="D40" s="74" t="str">
        <f>Вл2с!C71</f>
        <v>_</v>
      </c>
      <c r="E40" s="189">
        <f>Вл2с!B71</f>
        <v>0</v>
      </c>
    </row>
    <row r="41" spans="1:5" ht="12.75">
      <c r="A41" s="71">
        <v>40</v>
      </c>
      <c r="B41" s="188">
        <f>Вл2с!F7</f>
        <v>2587</v>
      </c>
      <c r="C41" s="73" t="str">
        <f>Вл2с!G7</f>
        <v>Стародубцев Олег</v>
      </c>
      <c r="D41" s="74" t="str">
        <f>Вл2с!C38</f>
        <v>Асылгужин Радмир</v>
      </c>
      <c r="E41" s="189">
        <f>Вл2с!B38</f>
        <v>4112</v>
      </c>
    </row>
    <row r="42" spans="1:5" ht="12.75">
      <c r="A42" s="71">
        <v>41</v>
      </c>
      <c r="B42" s="188">
        <f>Вл2с!F11</f>
        <v>981</v>
      </c>
      <c r="C42" s="73" t="str">
        <f>Вл2с!G11</f>
        <v>Хуснутдинов Данияр</v>
      </c>
      <c r="D42" s="74">
        <f>Вл2с!C40</f>
        <v>0</v>
      </c>
      <c r="E42" s="189">
        <f>Вл2с!B40</f>
        <v>0</v>
      </c>
    </row>
    <row r="43" spans="1:5" ht="12.75">
      <c r="A43" s="71">
        <v>42</v>
      </c>
      <c r="B43" s="188">
        <f>Вл2с!F15</f>
        <v>3469</v>
      </c>
      <c r="C43" s="73" t="str">
        <f>Вл2с!G15</f>
        <v>Герасев Михаил</v>
      </c>
      <c r="D43" s="74" t="str">
        <f>Вл2с!C42</f>
        <v>Миксонов Эренбург</v>
      </c>
      <c r="E43" s="189">
        <f>Вл2с!B42</f>
        <v>4567</v>
      </c>
    </row>
    <row r="44" spans="1:5" ht="12.75">
      <c r="A44" s="71">
        <v>43</v>
      </c>
      <c r="B44" s="188">
        <f>Вл2с!F19</f>
        <v>300</v>
      </c>
      <c r="C44" s="73" t="str">
        <f>Вл2с!G19</f>
        <v>Коротеев Георгий</v>
      </c>
      <c r="D44" s="74" t="str">
        <f>Вл2с!C44</f>
        <v>Медведев Анатолий</v>
      </c>
      <c r="E44" s="189">
        <f>Вл2с!B44</f>
        <v>2002</v>
      </c>
    </row>
    <row r="45" spans="1:5" ht="12.75">
      <c r="A45" s="71">
        <v>44</v>
      </c>
      <c r="B45" s="188">
        <f>Вл2с!F23</f>
        <v>3480</v>
      </c>
      <c r="C45" s="73" t="str">
        <f>Вл2с!G23</f>
        <v>Лукьянов Роман</v>
      </c>
      <c r="D45" s="74" t="str">
        <f>Вл2с!C46</f>
        <v>Хуснутдинов Радмир</v>
      </c>
      <c r="E45" s="189">
        <f>Вл2с!B46</f>
        <v>4656</v>
      </c>
    </row>
    <row r="46" spans="1:5" ht="12.75">
      <c r="A46" s="71">
        <v>45</v>
      </c>
      <c r="B46" s="188">
        <f>Вл2с!F27</f>
        <v>2616</v>
      </c>
      <c r="C46" s="73" t="str">
        <f>Вл2с!G27</f>
        <v>Ишметов Александр</v>
      </c>
      <c r="D46" s="74" t="str">
        <f>Вл2с!C48</f>
        <v>Пехенько Кирилл</v>
      </c>
      <c r="E46" s="189">
        <f>Вл2с!B48</f>
        <v>4465</v>
      </c>
    </row>
    <row r="47" spans="1:5" ht="12.75">
      <c r="A47" s="71">
        <v>46</v>
      </c>
      <c r="B47" s="188">
        <f>Вл2с!F31</f>
        <v>2288</v>
      </c>
      <c r="C47" s="73" t="str">
        <f>Вл2с!G31</f>
        <v>Тодрамович Александр</v>
      </c>
      <c r="D47" s="74" t="str">
        <f>Вл2с!C50</f>
        <v>Раянов Айрат</v>
      </c>
      <c r="E47" s="189">
        <f>Вл2с!B50</f>
        <v>5228</v>
      </c>
    </row>
    <row r="48" spans="1:5" ht="12.75">
      <c r="A48" s="71">
        <v>47</v>
      </c>
      <c r="B48" s="188">
        <f>Вл2с!F35</f>
        <v>3468</v>
      </c>
      <c r="C48" s="73" t="str">
        <f>Вл2с!G35</f>
        <v>Семенов Константин</v>
      </c>
      <c r="D48" s="74" t="str">
        <f>Вл2с!C52</f>
        <v>Петров Альберт</v>
      </c>
      <c r="E48" s="189">
        <f>Вл2с!B52</f>
        <v>419</v>
      </c>
    </row>
    <row r="49" spans="1:5" ht="12.75">
      <c r="A49" s="71">
        <v>48</v>
      </c>
      <c r="B49" s="188">
        <f>Вл2с!H9</f>
        <v>981</v>
      </c>
      <c r="C49" s="73" t="str">
        <f>Вл2с!I9</f>
        <v>Хуснутдинов Данияр</v>
      </c>
      <c r="D49" s="74" t="str">
        <f>Вл2с!M38</f>
        <v>Стародубцев Олег</v>
      </c>
      <c r="E49" s="189">
        <f>Вл2с!L38</f>
        <v>2587</v>
      </c>
    </row>
    <row r="50" spans="1:5" ht="12.75">
      <c r="A50" s="71">
        <v>49</v>
      </c>
      <c r="B50" s="188">
        <f>Вл2с!H17</f>
        <v>300</v>
      </c>
      <c r="C50" s="73" t="str">
        <f>Вл2с!I17</f>
        <v>Коротеев Георгий</v>
      </c>
      <c r="D50" s="74" t="str">
        <f>Вл2с!M40</f>
        <v>Герасев Михаил</v>
      </c>
      <c r="E50" s="189">
        <f>Вл2с!L40</f>
        <v>3469</v>
      </c>
    </row>
    <row r="51" spans="1:5" ht="12.75">
      <c r="A51" s="71">
        <v>50</v>
      </c>
      <c r="B51" s="188">
        <f>Вл2с!H25</f>
        <v>3480</v>
      </c>
      <c r="C51" s="73" t="str">
        <f>Вл2с!I25</f>
        <v>Лукьянов Роман</v>
      </c>
      <c r="D51" s="74" t="str">
        <f>Вл2с!M42</f>
        <v>Ишметов Александр</v>
      </c>
      <c r="E51" s="189">
        <f>Вл2с!L42</f>
        <v>2616</v>
      </c>
    </row>
    <row r="52" spans="1:5" ht="12.75">
      <c r="A52" s="71">
        <v>51</v>
      </c>
      <c r="B52" s="188">
        <f>Вл2с!H33</f>
        <v>3468</v>
      </c>
      <c r="C52" s="73" t="str">
        <f>Вл2с!I33</f>
        <v>Семенов Константин</v>
      </c>
      <c r="D52" s="74" t="str">
        <f>Вл2с!M44</f>
        <v>Тодрамович Александр</v>
      </c>
      <c r="E52" s="189">
        <f>Вл2с!L44</f>
        <v>2288</v>
      </c>
    </row>
    <row r="53" spans="1:5" ht="12.75">
      <c r="A53" s="71">
        <v>52</v>
      </c>
      <c r="B53" s="188">
        <f>Вл2с!J7</f>
        <v>981</v>
      </c>
      <c r="C53" s="73" t="str">
        <f>Вл2с!K7</f>
        <v>Хуснутдинов Данияр</v>
      </c>
      <c r="D53" s="74" t="str">
        <f>Вл1с!C69</f>
        <v>Лончакова Юлия</v>
      </c>
      <c r="E53" s="189">
        <f>Вл1с!B69</f>
        <v>4799</v>
      </c>
    </row>
    <row r="54" spans="1:5" ht="12.75">
      <c r="A54" s="71">
        <v>53</v>
      </c>
      <c r="B54" s="188">
        <f>Вл2с!J15</f>
        <v>3575</v>
      </c>
      <c r="C54" s="73" t="str">
        <f>Вл2с!K15</f>
        <v>Байрамалов Леонид</v>
      </c>
      <c r="D54" s="74" t="str">
        <f>Вл1с!C71</f>
        <v>Коротеев Георгий</v>
      </c>
      <c r="E54" s="189">
        <f>Вл1с!B71</f>
        <v>300</v>
      </c>
    </row>
    <row r="55" spans="1:5" ht="12.75">
      <c r="A55" s="71">
        <v>54</v>
      </c>
      <c r="B55" s="188">
        <f>Вл2с!J23</f>
        <v>1900</v>
      </c>
      <c r="C55" s="73" t="str">
        <f>Вл2с!K23</f>
        <v>Валеев Рустам</v>
      </c>
      <c r="D55" s="74" t="str">
        <f>Вл1с!C73</f>
        <v>Лукьянов Роман</v>
      </c>
      <c r="E55" s="189">
        <f>Вл1с!B73</f>
        <v>3480</v>
      </c>
    </row>
    <row r="56" spans="1:5" ht="12.75">
      <c r="A56" s="71">
        <v>55</v>
      </c>
      <c r="B56" s="188">
        <f>Вл2с!J31</f>
        <v>3468</v>
      </c>
      <c r="C56" s="73" t="str">
        <f>Вл2с!K31</f>
        <v>Семенов Константин</v>
      </c>
      <c r="D56" s="74" t="str">
        <f>Вл1с!C75</f>
        <v>Емельянов Александр</v>
      </c>
      <c r="E56" s="189">
        <f>Вл1с!B75</f>
        <v>4063</v>
      </c>
    </row>
    <row r="57" spans="1:5" ht="12.75">
      <c r="A57" s="71">
        <v>56</v>
      </c>
      <c r="B57" s="188">
        <f>Вл2с!L11</f>
        <v>3575</v>
      </c>
      <c r="C57" s="73" t="str">
        <f>Вл2с!M11</f>
        <v>Байрамалов Леонид</v>
      </c>
      <c r="D57" s="74" t="str">
        <f>Вл1с!K67</f>
        <v>Хуснутдинов Данияр</v>
      </c>
      <c r="E57" s="189">
        <f>Вл1с!J67</f>
        <v>981</v>
      </c>
    </row>
    <row r="58" spans="1:5" ht="12.75">
      <c r="A58" s="71">
        <v>57</v>
      </c>
      <c r="B58" s="188">
        <f>Вл2с!L27</f>
        <v>3468</v>
      </c>
      <c r="C58" s="73" t="str">
        <f>Вл2с!M27</f>
        <v>Семенов Константин</v>
      </c>
      <c r="D58" s="74" t="str">
        <f>Вл1с!K69</f>
        <v>Валеев Рустам</v>
      </c>
      <c r="E58" s="189">
        <f>Вл1с!J69</f>
        <v>1900</v>
      </c>
    </row>
    <row r="59" spans="1:5" ht="12.75">
      <c r="A59" s="71">
        <v>58</v>
      </c>
      <c r="B59" s="188">
        <f>Вл2с!N15</f>
        <v>3575</v>
      </c>
      <c r="C59" s="73" t="str">
        <f>Вл2с!O15</f>
        <v>Байрамалов Леонид</v>
      </c>
      <c r="D59" s="74" t="str">
        <f>Вл1с!K62</f>
        <v>Коврижников Максим</v>
      </c>
      <c r="E59" s="189">
        <f>Вл1с!J62</f>
        <v>4423</v>
      </c>
    </row>
    <row r="60" spans="1:5" ht="12.75">
      <c r="A60" s="71">
        <v>59</v>
      </c>
      <c r="B60" s="188">
        <f>Вл2с!N31</f>
        <v>3468</v>
      </c>
      <c r="C60" s="73" t="str">
        <f>Вл2с!O31</f>
        <v>Семенов Константин</v>
      </c>
      <c r="D60" s="74" t="str">
        <f>Вл1с!K64</f>
        <v>Лютый Олег</v>
      </c>
      <c r="E60" s="189">
        <f>Вл1с!J64</f>
        <v>336</v>
      </c>
    </row>
    <row r="61" spans="1:5" ht="12.75">
      <c r="A61" s="71">
        <v>60</v>
      </c>
      <c r="B61" s="188">
        <f>Вл2с!P23</f>
        <v>3575</v>
      </c>
      <c r="C61" s="73" t="str">
        <f>Вл2с!Q23</f>
        <v>Байрамалов Леонид</v>
      </c>
      <c r="D61" s="74" t="str">
        <f>Вл2с!Q33</f>
        <v>Семенов Константин</v>
      </c>
      <c r="E61" s="189">
        <f>Вл2с!P33</f>
        <v>3468</v>
      </c>
    </row>
    <row r="62" spans="1:5" ht="12.75">
      <c r="A62" s="71">
        <v>61</v>
      </c>
      <c r="B62" s="188">
        <f>Вл1с!L63</f>
        <v>336</v>
      </c>
      <c r="C62" s="73" t="str">
        <f>Вл1с!M63</f>
        <v>Лютый Олег</v>
      </c>
      <c r="D62" s="74" t="str">
        <f>Вл1с!M65</f>
        <v>Коврижников Максим</v>
      </c>
      <c r="E62" s="189">
        <f>Вл1с!L65</f>
        <v>4423</v>
      </c>
    </row>
    <row r="63" spans="1:5" ht="12.75">
      <c r="A63" s="71">
        <v>62</v>
      </c>
      <c r="B63" s="188">
        <f>Вл1с!L68</f>
        <v>981</v>
      </c>
      <c r="C63" s="73" t="str">
        <f>Вл1с!M68</f>
        <v>Хуснутдинов Данияр</v>
      </c>
      <c r="D63" s="74" t="str">
        <f>Вл1с!M70</f>
        <v>Валеев Рустам</v>
      </c>
      <c r="E63" s="189">
        <f>Вл1с!L70</f>
        <v>1900</v>
      </c>
    </row>
    <row r="64" spans="1:5" ht="12.75">
      <c r="A64" s="71">
        <v>63</v>
      </c>
      <c r="B64" s="188">
        <f>Вл1с!D70</f>
        <v>300</v>
      </c>
      <c r="C64" s="73" t="str">
        <f>Вл1с!E70</f>
        <v>Коротеев Георгий</v>
      </c>
      <c r="D64" s="74" t="str">
        <f>Вл1с!K72</f>
        <v>Лончакова Юлия</v>
      </c>
      <c r="E64" s="189">
        <f>Вл1с!J72</f>
        <v>4799</v>
      </c>
    </row>
    <row r="65" spans="1:5" ht="12.75">
      <c r="A65" s="71">
        <v>64</v>
      </c>
      <c r="B65" s="188">
        <f>Вл1с!D74</f>
        <v>4063</v>
      </c>
      <c r="C65" s="73" t="str">
        <f>Вл1с!E74</f>
        <v>Емельянов Александр</v>
      </c>
      <c r="D65" s="74" t="str">
        <f>Вл1с!K74</f>
        <v>Лукьянов Роман</v>
      </c>
      <c r="E65" s="189">
        <f>Вл1с!J74</f>
        <v>3480</v>
      </c>
    </row>
    <row r="66" spans="1:5" ht="12.75">
      <c r="A66" s="71">
        <v>65</v>
      </c>
      <c r="B66" s="188">
        <f>Вл1с!F72</f>
        <v>300</v>
      </c>
      <c r="C66" s="73" t="str">
        <f>Вл1с!G72</f>
        <v>Коротеев Георгий</v>
      </c>
      <c r="D66" s="74" t="str">
        <f>Вл1с!G75</f>
        <v>Емельянов Александр</v>
      </c>
      <c r="E66" s="189">
        <f>Вл1с!F75</f>
        <v>4063</v>
      </c>
    </row>
    <row r="67" spans="1:5" ht="12.75">
      <c r="A67" s="71">
        <v>66</v>
      </c>
      <c r="B67" s="188">
        <f>Вл1с!L73</f>
        <v>4799</v>
      </c>
      <c r="C67" s="73" t="str">
        <f>Вл1с!M73</f>
        <v>Лончакова Юлия</v>
      </c>
      <c r="D67" s="74" t="str">
        <f>Вл1с!M75</f>
        <v>Лукьянов Роман</v>
      </c>
      <c r="E67" s="189">
        <f>Вл1с!L75</f>
        <v>3480</v>
      </c>
    </row>
    <row r="68" spans="1:5" ht="12.75">
      <c r="A68" s="71">
        <v>67</v>
      </c>
      <c r="B68" s="188">
        <f>Вл2с!N39</f>
        <v>3469</v>
      </c>
      <c r="C68" s="73" t="str">
        <f>Вл2с!O39</f>
        <v>Герасев Михаил</v>
      </c>
      <c r="D68" s="74" t="str">
        <f>Вл2с!O46</f>
        <v>Стародубцев Олег</v>
      </c>
      <c r="E68" s="189">
        <f>Вл2с!N46</f>
        <v>2587</v>
      </c>
    </row>
    <row r="69" spans="1:5" ht="12.75">
      <c r="A69" s="71">
        <v>68</v>
      </c>
      <c r="B69" s="188">
        <f>Вл2с!N43</f>
        <v>2288</v>
      </c>
      <c r="C69" s="73" t="str">
        <f>Вл2с!O43</f>
        <v>Тодрамович Александр</v>
      </c>
      <c r="D69" s="74" t="str">
        <f>Вл2с!O48</f>
        <v>Ишметов Александр</v>
      </c>
      <c r="E69" s="189">
        <f>Вл2с!N48</f>
        <v>2616</v>
      </c>
    </row>
    <row r="70" spans="1:5" ht="12.75">
      <c r="A70" s="71">
        <v>69</v>
      </c>
      <c r="B70" s="188">
        <f>Вл2с!P41</f>
        <v>3469</v>
      </c>
      <c r="C70" s="73" t="str">
        <f>Вл2с!Q41</f>
        <v>Герасев Михаил</v>
      </c>
      <c r="D70" s="74" t="str">
        <f>Вл2с!Q45</f>
        <v>Тодрамович Александр</v>
      </c>
      <c r="E70" s="189">
        <f>Вл2с!P45</f>
        <v>2288</v>
      </c>
    </row>
    <row r="71" spans="1:5" ht="12.75">
      <c r="A71" s="71">
        <v>70</v>
      </c>
      <c r="B71" s="188">
        <f>Вл2с!P47</f>
        <v>2587</v>
      </c>
      <c r="C71" s="73" t="str">
        <f>Вл2с!Q47</f>
        <v>Стародубцев Олег</v>
      </c>
      <c r="D71" s="74" t="str">
        <f>Вл2с!Q49</f>
        <v>Ишметов Александр</v>
      </c>
      <c r="E71" s="189">
        <f>Вл2с!P49</f>
        <v>2616</v>
      </c>
    </row>
    <row r="72" spans="1:5" ht="12.75">
      <c r="A72" s="71">
        <v>71</v>
      </c>
      <c r="B72" s="188">
        <f>Вл2с!D39</f>
        <v>0</v>
      </c>
      <c r="C72" s="73">
        <f>Вл2с!E39</f>
        <v>0</v>
      </c>
      <c r="D72" s="74" t="str">
        <f>Вл2с!M51</f>
        <v>Асылгужин Радмир</v>
      </c>
      <c r="E72" s="189">
        <f>Вл2с!L51</f>
        <v>4112</v>
      </c>
    </row>
    <row r="73" spans="1:5" ht="12.75">
      <c r="A73" s="71">
        <v>72</v>
      </c>
      <c r="B73" s="188">
        <f>Вл2с!D43</f>
        <v>0</v>
      </c>
      <c r="C73" s="73">
        <f>Вл2с!E43</f>
        <v>0</v>
      </c>
      <c r="D73" s="74">
        <f>Вл2с!M53</f>
        <v>0</v>
      </c>
      <c r="E73" s="189">
        <f>Вл2с!L53</f>
        <v>0</v>
      </c>
    </row>
    <row r="74" spans="1:5" ht="12.75">
      <c r="A74" s="71">
        <v>73</v>
      </c>
      <c r="B74" s="188">
        <f>Вл2с!D47</f>
        <v>0</v>
      </c>
      <c r="C74" s="73">
        <f>Вл2с!E47</f>
        <v>0</v>
      </c>
      <c r="D74" s="74">
        <f>Вл2с!M55</f>
        <v>0</v>
      </c>
      <c r="E74" s="189">
        <f>Вл2с!L55</f>
        <v>0</v>
      </c>
    </row>
    <row r="75" spans="1:5" ht="12.75">
      <c r="A75" s="71">
        <v>74</v>
      </c>
      <c r="B75" s="188">
        <f>Вл2с!D51</f>
        <v>0</v>
      </c>
      <c r="C75" s="73">
        <f>Вл2с!E51</f>
        <v>0</v>
      </c>
      <c r="D75" s="74">
        <f>Вл2с!M57</f>
        <v>0</v>
      </c>
      <c r="E75" s="189">
        <f>Вл2с!L57</f>
        <v>0</v>
      </c>
    </row>
    <row r="76" spans="1:5" ht="12.75">
      <c r="A76" s="71">
        <v>75</v>
      </c>
      <c r="B76" s="188">
        <f>Вл2с!F41</f>
        <v>0</v>
      </c>
      <c r="C76" s="73">
        <f>Вл2с!G41</f>
        <v>0</v>
      </c>
      <c r="D76" s="74">
        <f>Вл2с!G53</f>
        <v>0</v>
      </c>
      <c r="E76" s="189">
        <f>Вл2с!F53</f>
        <v>0</v>
      </c>
    </row>
    <row r="77" spans="1:5" ht="12.75">
      <c r="A77" s="71">
        <v>76</v>
      </c>
      <c r="B77" s="188">
        <f>Вл2с!F49</f>
        <v>0</v>
      </c>
      <c r="C77" s="73">
        <f>Вл2с!G49</f>
        <v>0</v>
      </c>
      <c r="D77" s="74">
        <f>Вл2с!G55</f>
        <v>0</v>
      </c>
      <c r="E77" s="189">
        <f>Вл2с!F55</f>
        <v>0</v>
      </c>
    </row>
    <row r="78" spans="1:5" ht="12.75">
      <c r="A78" s="71">
        <v>77</v>
      </c>
      <c r="B78" s="188">
        <f>Вл2с!H45</f>
        <v>0</v>
      </c>
      <c r="C78" s="73">
        <f>Вл2с!I45</f>
        <v>0</v>
      </c>
      <c r="D78" s="74">
        <f>Вл2с!I51</f>
        <v>0</v>
      </c>
      <c r="E78" s="189">
        <f>Вл2с!H51</f>
        <v>0</v>
      </c>
    </row>
    <row r="79" spans="1:5" ht="12.75">
      <c r="A79" s="71">
        <v>78</v>
      </c>
      <c r="B79" s="188">
        <f>Вл2с!H54</f>
        <v>0</v>
      </c>
      <c r="C79" s="73">
        <f>Вл2с!I54</f>
        <v>0</v>
      </c>
      <c r="D79" s="74">
        <f>Вл2с!I56</f>
        <v>0</v>
      </c>
      <c r="E79" s="189">
        <f>Вл2с!H56</f>
        <v>0</v>
      </c>
    </row>
    <row r="80" spans="1:5" ht="12.75">
      <c r="A80" s="71">
        <v>79</v>
      </c>
      <c r="B80" s="188">
        <f>Вл2с!N52</f>
        <v>0</v>
      </c>
      <c r="C80" s="73">
        <f>Вл2с!O52</f>
        <v>0</v>
      </c>
      <c r="D80" s="74" t="str">
        <f>Вл2с!O59</f>
        <v>Асылгужин Радмир</v>
      </c>
      <c r="E80" s="189">
        <f>Вл2с!N59</f>
        <v>4112</v>
      </c>
    </row>
    <row r="81" spans="1:5" ht="12.75">
      <c r="A81" s="71">
        <v>80</v>
      </c>
      <c r="B81" s="188">
        <f>Вл2с!N56</f>
        <v>0</v>
      </c>
      <c r="C81" s="73">
        <f>Вл2с!O56</f>
        <v>0</v>
      </c>
      <c r="D81" s="74">
        <f>Вл2с!O61</f>
        <v>0</v>
      </c>
      <c r="E81" s="189">
        <f>Вл2с!N61</f>
        <v>0</v>
      </c>
    </row>
    <row r="82" spans="1:5" ht="12.75">
      <c r="A82" s="71">
        <v>81</v>
      </c>
      <c r="B82" s="188">
        <f>Вл2с!P54</f>
        <v>0</v>
      </c>
      <c r="C82" s="73">
        <f>Вл2с!Q54</f>
        <v>0</v>
      </c>
      <c r="D82" s="74">
        <f>Вл2с!Q58</f>
        <v>0</v>
      </c>
      <c r="E82" s="189">
        <f>Вл2с!P58</f>
        <v>0</v>
      </c>
    </row>
    <row r="83" spans="1:5" ht="12.75">
      <c r="A83" s="71">
        <v>82</v>
      </c>
      <c r="B83" s="188">
        <f>Вл2с!P60</f>
        <v>0</v>
      </c>
      <c r="C83" s="73">
        <f>Вл2с!Q60</f>
        <v>0</v>
      </c>
      <c r="D83" s="74" t="str">
        <f>Вл2с!Q62</f>
        <v>Асылгужин Радмир</v>
      </c>
      <c r="E83" s="189">
        <f>Вл2с!P62</f>
        <v>4112</v>
      </c>
    </row>
    <row r="84" spans="1:5" ht="12.75">
      <c r="A84" s="71">
        <v>83</v>
      </c>
      <c r="B84" s="188">
        <f>Вл2с!D58</f>
        <v>0</v>
      </c>
      <c r="C84" s="73">
        <f>Вл2с!E58</f>
        <v>0</v>
      </c>
      <c r="D84" s="74" t="str">
        <f>Вл2с!M64</f>
        <v>_</v>
      </c>
      <c r="E84" s="189">
        <f>Вл2с!L64</f>
        <v>0</v>
      </c>
    </row>
    <row r="85" spans="1:5" ht="12.75">
      <c r="A85" s="71">
        <v>84</v>
      </c>
      <c r="B85" s="188">
        <f>Вл2с!D62</f>
        <v>0</v>
      </c>
      <c r="C85" s="73">
        <f>Вл2с!E62</f>
        <v>0</v>
      </c>
      <c r="D85" s="74">
        <f>Вл2с!M66</f>
        <v>0</v>
      </c>
      <c r="E85" s="189">
        <f>Вл2с!L66</f>
        <v>0</v>
      </c>
    </row>
    <row r="86" spans="1:5" ht="12.75">
      <c r="A86" s="71">
        <v>85</v>
      </c>
      <c r="B86" s="188">
        <f>Вл2с!D66</f>
        <v>0</v>
      </c>
      <c r="C86" s="73">
        <f>Вл2с!E66</f>
        <v>0</v>
      </c>
      <c r="D86" s="74">
        <f>Вл2с!M68</f>
        <v>0</v>
      </c>
      <c r="E86" s="189">
        <f>Вл2с!L68</f>
        <v>0</v>
      </c>
    </row>
    <row r="87" spans="1:5" ht="12.75">
      <c r="A87" s="71">
        <v>86</v>
      </c>
      <c r="B87" s="188">
        <f>Вл2с!D70</f>
        <v>0</v>
      </c>
      <c r="C87" s="73">
        <f>Вл2с!E70</f>
        <v>0</v>
      </c>
      <c r="D87" s="74">
        <f>Вл2с!M70</f>
        <v>0</v>
      </c>
      <c r="E87" s="189">
        <f>Вл2с!L70</f>
        <v>0</v>
      </c>
    </row>
    <row r="88" spans="1:5" ht="12.75">
      <c r="A88" s="71">
        <v>87</v>
      </c>
      <c r="B88" s="188">
        <f>Вл2с!F60</f>
        <v>0</v>
      </c>
      <c r="C88" s="73">
        <f>Вл2с!G60</f>
        <v>0</v>
      </c>
      <c r="D88" s="74">
        <f>Вл2с!G72</f>
        <v>0</v>
      </c>
      <c r="E88" s="189">
        <f>Вл2с!F72</f>
        <v>0</v>
      </c>
    </row>
    <row r="89" spans="1:5" ht="12.75">
      <c r="A89" s="71">
        <v>88</v>
      </c>
      <c r="B89" s="188">
        <f>Вл2с!F68</f>
        <v>0</v>
      </c>
      <c r="C89" s="73">
        <f>Вл2с!G68</f>
        <v>0</v>
      </c>
      <c r="D89" s="74">
        <f>Вл2с!G74</f>
        <v>0</v>
      </c>
      <c r="E89" s="189">
        <f>Вл2с!F74</f>
        <v>0</v>
      </c>
    </row>
    <row r="90" spans="1:5" ht="12.75">
      <c r="A90" s="71">
        <v>89</v>
      </c>
      <c r="B90" s="188">
        <f>Вл2с!H64</f>
        <v>0</v>
      </c>
      <c r="C90" s="73">
        <f>Вл2с!I64</f>
        <v>0</v>
      </c>
      <c r="D90" s="74">
        <f>Вл2с!I70</f>
        <v>0</v>
      </c>
      <c r="E90" s="189">
        <f>Вл2с!H70</f>
        <v>0</v>
      </c>
    </row>
    <row r="91" spans="1:5" ht="12.75">
      <c r="A91" s="71">
        <v>90</v>
      </c>
      <c r="B91" s="188">
        <f>Вл2с!H73</f>
        <v>0</v>
      </c>
      <c r="C91" s="73">
        <f>Вл2с!I73</f>
        <v>0</v>
      </c>
      <c r="D91" s="74">
        <f>Вл2с!I75</f>
        <v>0</v>
      </c>
      <c r="E91" s="189">
        <f>Вл2с!H75</f>
        <v>0</v>
      </c>
    </row>
    <row r="92" spans="1:5" ht="12.75">
      <c r="A92" s="71">
        <v>91</v>
      </c>
      <c r="B92" s="188">
        <f>Вл2с!N65</f>
        <v>0</v>
      </c>
      <c r="C92" s="73">
        <f>Вл2с!O65</f>
        <v>0</v>
      </c>
      <c r="D92" s="74" t="str">
        <f>Вл2с!O72</f>
        <v>_</v>
      </c>
      <c r="E92" s="189">
        <f>Вл2с!N72</f>
        <v>0</v>
      </c>
    </row>
    <row r="93" spans="1:5" ht="12.75">
      <c r="A93" s="71">
        <v>92</v>
      </c>
      <c r="B93" s="188">
        <f>Вл2с!N69</f>
        <v>0</v>
      </c>
      <c r="C93" s="73">
        <f>Вл2с!O69</f>
        <v>0</v>
      </c>
      <c r="D93" s="74">
        <f>Вл2с!O74</f>
        <v>0</v>
      </c>
      <c r="E93" s="189">
        <f>Вл2с!N74</f>
        <v>0</v>
      </c>
    </row>
    <row r="94" spans="1:5" ht="12.75">
      <c r="A94" s="71">
        <v>93</v>
      </c>
      <c r="B94" s="188">
        <f>Вл2с!P67</f>
        <v>0</v>
      </c>
      <c r="C94" s="73">
        <f>Вл2с!Q67</f>
        <v>0</v>
      </c>
      <c r="D94" s="74">
        <f>Вл2с!Q71</f>
        <v>0</v>
      </c>
      <c r="E94" s="189">
        <f>Вл2с!P71</f>
        <v>0</v>
      </c>
    </row>
    <row r="95" spans="1:5" ht="12.75">
      <c r="A95" s="71">
        <v>94</v>
      </c>
      <c r="B95" s="188">
        <f>Вл2с!P73</f>
        <v>0</v>
      </c>
      <c r="C95" s="73">
        <f>Вл2с!Q73</f>
        <v>0</v>
      </c>
      <c r="D95" s="74" t="str">
        <f>Вл2с!Q75</f>
        <v>_</v>
      </c>
      <c r="E95" s="189">
        <f>Вл2с!P75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SheetLayoutView="100" workbookViewId="0" topLeftCell="A1">
      <selection activeCell="B140" sqref="B140"/>
    </sheetView>
  </sheetViews>
  <sheetFormatPr defaultColWidth="9.00390625" defaultRowHeight="12.75"/>
  <cols>
    <col min="1" max="1" width="5.75390625" style="4" customWidth="1"/>
    <col min="2" max="2" width="41.875" style="4" customWidth="1"/>
    <col min="3" max="16384" width="9.125" style="4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15.75">
      <c r="A2" s="78" t="s">
        <v>44</v>
      </c>
      <c r="B2" s="78"/>
      <c r="C2" s="78"/>
      <c r="D2" s="78"/>
      <c r="E2" s="78"/>
      <c r="F2" s="78"/>
      <c r="G2" s="78"/>
      <c r="H2" s="78"/>
      <c r="I2" s="78"/>
      <c r="J2" s="6"/>
    </row>
    <row r="3" spans="1:10" ht="15.75">
      <c r="A3" s="7">
        <v>42238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79"/>
      <c r="B4" s="79"/>
      <c r="C4" s="79"/>
      <c r="D4" s="79"/>
      <c r="E4" s="79"/>
      <c r="F4" s="79"/>
      <c r="G4" s="79"/>
      <c r="H4" s="79"/>
      <c r="I4" s="79"/>
      <c r="J4" s="80"/>
    </row>
    <row r="5" spans="1:10" ht="15.75">
      <c r="A5" s="11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1"/>
      <c r="B6" s="13" t="s">
        <v>2</v>
      </c>
      <c r="C6" s="14" t="s">
        <v>3</v>
      </c>
      <c r="D6" s="11" t="s">
        <v>4</v>
      </c>
      <c r="E6" s="11"/>
      <c r="F6" s="11"/>
      <c r="G6" s="11"/>
      <c r="H6" s="11"/>
      <c r="I6" s="11"/>
      <c r="J6" s="11"/>
    </row>
    <row r="7" spans="1:10" ht="18">
      <c r="A7" s="81">
        <v>2721</v>
      </c>
      <c r="B7" s="16" t="s">
        <v>45</v>
      </c>
      <c r="C7" s="17">
        <v>1</v>
      </c>
      <c r="D7" s="18" t="str">
        <f>1л!K20</f>
        <v>Габдуллин Марс</v>
      </c>
      <c r="E7" s="11"/>
      <c r="F7" s="11"/>
      <c r="G7" s="11"/>
      <c r="H7" s="11"/>
      <c r="I7" s="11"/>
      <c r="J7" s="11"/>
    </row>
    <row r="8" spans="1:10" ht="18">
      <c r="A8" s="81">
        <v>4784</v>
      </c>
      <c r="B8" s="16" t="s">
        <v>46</v>
      </c>
      <c r="C8" s="17">
        <v>2</v>
      </c>
      <c r="D8" s="18" t="str">
        <f>1л!K31</f>
        <v>Барышев Сергей</v>
      </c>
      <c r="E8" s="11"/>
      <c r="F8" s="11"/>
      <c r="G8" s="11"/>
      <c r="H8" s="11"/>
      <c r="I8" s="11"/>
      <c r="J8" s="11"/>
    </row>
    <row r="9" spans="1:10" ht="18">
      <c r="A9" s="81">
        <v>1655</v>
      </c>
      <c r="B9" s="16" t="s">
        <v>47</v>
      </c>
      <c r="C9" s="17">
        <v>3</v>
      </c>
      <c r="D9" s="18" t="str">
        <f>1л!M43</f>
        <v>Вежнин Валерий</v>
      </c>
      <c r="E9" s="11"/>
      <c r="F9" s="11"/>
      <c r="G9" s="11"/>
      <c r="H9" s="11"/>
      <c r="I9" s="11"/>
      <c r="J9" s="11"/>
    </row>
    <row r="10" spans="1:10" ht="18">
      <c r="A10" s="81">
        <v>4264</v>
      </c>
      <c r="B10" s="16" t="s">
        <v>48</v>
      </c>
      <c r="C10" s="17">
        <v>4</v>
      </c>
      <c r="D10" s="18" t="str">
        <f>1л!M51</f>
        <v>Иванов Дмитрий</v>
      </c>
      <c r="E10" s="11"/>
      <c r="F10" s="11"/>
      <c r="G10" s="11"/>
      <c r="H10" s="11"/>
      <c r="I10" s="11"/>
      <c r="J10" s="11"/>
    </row>
    <row r="11" spans="1:10" ht="18">
      <c r="A11" s="81">
        <v>4799</v>
      </c>
      <c r="B11" s="16" t="s">
        <v>49</v>
      </c>
      <c r="C11" s="17">
        <v>5</v>
      </c>
      <c r="D11" s="18" t="str">
        <f>1л!E55</f>
        <v>Пехенько Кирилл</v>
      </c>
      <c r="E11" s="11"/>
      <c r="F11" s="11"/>
      <c r="G11" s="11"/>
      <c r="H11" s="11"/>
      <c r="I11" s="11"/>
      <c r="J11" s="11"/>
    </row>
    <row r="12" spans="1:10" ht="18">
      <c r="A12" s="81">
        <v>419</v>
      </c>
      <c r="B12" s="16" t="s">
        <v>50</v>
      </c>
      <c r="C12" s="17">
        <v>6</v>
      </c>
      <c r="D12" s="18" t="str">
        <f>1л!E57</f>
        <v>Шарафиева Ксения</v>
      </c>
      <c r="E12" s="11"/>
      <c r="F12" s="11"/>
      <c r="G12" s="11"/>
      <c r="H12" s="11"/>
      <c r="I12" s="11"/>
      <c r="J12" s="11"/>
    </row>
    <row r="13" spans="1:10" ht="18">
      <c r="A13" s="81">
        <v>4656</v>
      </c>
      <c r="B13" s="16" t="s">
        <v>51</v>
      </c>
      <c r="C13" s="17">
        <v>7</v>
      </c>
      <c r="D13" s="18" t="str">
        <f>1л!E60</f>
        <v>Кузьмин Александр</v>
      </c>
      <c r="E13" s="11"/>
      <c r="F13" s="11"/>
      <c r="G13" s="11"/>
      <c r="H13" s="11"/>
      <c r="I13" s="11"/>
      <c r="J13" s="11"/>
    </row>
    <row r="14" spans="1:10" ht="18">
      <c r="A14" s="81">
        <v>2784</v>
      </c>
      <c r="B14" s="16" t="s">
        <v>52</v>
      </c>
      <c r="C14" s="17">
        <v>8</v>
      </c>
      <c r="D14" s="18" t="str">
        <f>1л!E62</f>
        <v>Петров Альберт</v>
      </c>
      <c r="E14" s="11"/>
      <c r="F14" s="11"/>
      <c r="G14" s="11"/>
      <c r="H14" s="11"/>
      <c r="I14" s="11"/>
      <c r="J14" s="11"/>
    </row>
    <row r="15" spans="1:10" ht="18">
      <c r="A15" s="81">
        <v>5211</v>
      </c>
      <c r="B15" s="16" t="s">
        <v>53</v>
      </c>
      <c r="C15" s="17">
        <v>9</v>
      </c>
      <c r="D15" s="18" t="str">
        <f>1л!M57</f>
        <v>Ишметов Александр</v>
      </c>
      <c r="E15" s="11"/>
      <c r="F15" s="11"/>
      <c r="G15" s="11"/>
      <c r="H15" s="11"/>
      <c r="I15" s="11"/>
      <c r="J15" s="11"/>
    </row>
    <row r="16" spans="1:10" ht="18">
      <c r="A16" s="81">
        <v>4407</v>
      </c>
      <c r="B16" s="20" t="s">
        <v>54</v>
      </c>
      <c r="C16" s="17">
        <v>10</v>
      </c>
      <c r="D16" s="18" t="str">
        <f>1л!M60</f>
        <v>Полушин Сергей</v>
      </c>
      <c r="E16" s="11"/>
      <c r="F16" s="11"/>
      <c r="G16" s="11"/>
      <c r="H16" s="11"/>
      <c r="I16" s="11"/>
      <c r="J16" s="11"/>
    </row>
    <row r="17" spans="1:10" ht="18">
      <c r="A17" s="81">
        <v>4465</v>
      </c>
      <c r="B17" s="16" t="s">
        <v>55</v>
      </c>
      <c r="C17" s="17">
        <v>11</v>
      </c>
      <c r="D17" s="18" t="str">
        <f>1л!M64</f>
        <v>Толкачев Иван</v>
      </c>
      <c r="E17" s="11"/>
      <c r="F17" s="11"/>
      <c r="G17" s="11"/>
      <c r="H17" s="11"/>
      <c r="I17" s="11"/>
      <c r="J17" s="11"/>
    </row>
    <row r="18" spans="1:10" ht="18">
      <c r="A18" s="81">
        <v>2616</v>
      </c>
      <c r="B18" s="16" t="s">
        <v>25</v>
      </c>
      <c r="C18" s="17">
        <v>12</v>
      </c>
      <c r="D18" s="18" t="str">
        <f>1л!M66</f>
        <v>Шакирова Арина</v>
      </c>
      <c r="E18" s="11"/>
      <c r="F18" s="11"/>
      <c r="G18" s="11"/>
      <c r="H18" s="11"/>
      <c r="I18" s="11"/>
      <c r="J18" s="11"/>
    </row>
    <row r="19" spans="1:10" ht="18">
      <c r="A19" s="81">
        <v>2305</v>
      </c>
      <c r="B19" s="16" t="s">
        <v>56</v>
      </c>
      <c r="C19" s="17">
        <v>13</v>
      </c>
      <c r="D19" s="18" t="str">
        <f>1л!G67</f>
        <v>Хуснутдинов Радмир</v>
      </c>
      <c r="E19" s="11"/>
      <c r="F19" s="11"/>
      <c r="G19" s="11"/>
      <c r="H19" s="11"/>
      <c r="I19" s="11"/>
      <c r="J19" s="11"/>
    </row>
    <row r="20" spans="1:10" ht="18">
      <c r="A20" s="81">
        <v>6001</v>
      </c>
      <c r="B20" s="16" t="s">
        <v>26</v>
      </c>
      <c r="C20" s="17">
        <v>14</v>
      </c>
      <c r="D20" s="18" t="str">
        <f>1л!G70</f>
        <v>Лончакова Юлия</v>
      </c>
      <c r="E20" s="11"/>
      <c r="F20" s="11"/>
      <c r="G20" s="11"/>
      <c r="H20" s="11"/>
      <c r="I20" s="11"/>
      <c r="J20" s="11"/>
    </row>
    <row r="21" spans="1:10" ht="18">
      <c r="A21" s="81">
        <v>4429</v>
      </c>
      <c r="B21" s="16" t="s">
        <v>57</v>
      </c>
      <c r="C21" s="17">
        <v>15</v>
      </c>
      <c r="D21" s="18" t="str">
        <f>1л!M69</f>
        <v>Березкин Борис</v>
      </c>
      <c r="E21" s="11"/>
      <c r="F21" s="11"/>
      <c r="G21" s="11"/>
      <c r="H21" s="11"/>
      <c r="I21" s="11"/>
      <c r="J21" s="11"/>
    </row>
    <row r="22" spans="1:10" ht="18">
      <c r="A22" s="81"/>
      <c r="B22" s="16" t="s">
        <v>12</v>
      </c>
      <c r="C22" s="17">
        <v>16</v>
      </c>
      <c r="D22" s="18" t="str">
        <f>1л!M71</f>
        <v>_</v>
      </c>
      <c r="E22" s="11"/>
      <c r="F22" s="11"/>
      <c r="G22" s="11"/>
      <c r="H22" s="11"/>
      <c r="I22" s="11"/>
      <c r="J22" s="11"/>
    </row>
  </sheetData>
  <sheetProtection sheet="1" objects="1" scenarios="1"/>
  <mergeCells count="4">
    <mergeCell ref="A1:I1"/>
    <mergeCell ref="A2:I2"/>
    <mergeCell ref="A3:I3"/>
    <mergeCell ref="A4:I4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Normal="86" zoomScaleSheetLayoutView="100" workbookViewId="0" topLeftCell="A1">
      <selection activeCell="B140" sqref="B140"/>
    </sheetView>
  </sheetViews>
  <sheetFormatPr defaultColWidth="9.00390625" defaultRowHeight="12.75"/>
  <cols>
    <col min="1" max="1" width="6.00390625" style="84" customWidth="1"/>
    <col min="2" max="2" width="3.75390625" style="84" customWidth="1"/>
    <col min="3" max="3" width="14.75390625" style="84" customWidth="1"/>
    <col min="4" max="4" width="3.75390625" style="84" customWidth="1"/>
    <col min="5" max="5" width="14.75390625" style="84" customWidth="1"/>
    <col min="6" max="6" width="3.75390625" style="84" customWidth="1"/>
    <col min="7" max="7" width="14.75390625" style="84" customWidth="1"/>
    <col min="8" max="8" width="3.75390625" style="84" customWidth="1"/>
    <col min="9" max="9" width="13.75390625" style="84" customWidth="1"/>
    <col min="10" max="10" width="3.75390625" style="84" customWidth="1"/>
    <col min="11" max="11" width="11.75390625" style="84" customWidth="1"/>
    <col min="12" max="12" width="3.75390625" style="84" customWidth="1"/>
    <col min="13" max="15" width="5.75390625" style="84" customWidth="1"/>
    <col min="16" max="16384" width="9.125" style="84" customWidth="1"/>
  </cols>
  <sheetData>
    <row r="1" spans="1:16" ht="15.75">
      <c r="A1" s="82" t="str">
        <f>Сп1л!A1</f>
        <v>Кубок Республики Башкортостан 2015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5.75">
      <c r="A2" s="82" t="str">
        <f>Сп1л!A2</f>
        <v>33-й Этап КУРСКАЯ БИТВА. Первая лига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15.75">
      <c r="A3" s="85">
        <f>Сп1л!A3</f>
        <v>42238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6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ht="12.75">
      <c r="A5" s="88">
        <v>1</v>
      </c>
      <c r="B5" s="89">
        <f>Сп1л!A7</f>
        <v>2721</v>
      </c>
      <c r="C5" s="90" t="str">
        <f>Сп1л!B7</f>
        <v>Иванов Дмитрий</v>
      </c>
      <c r="D5" s="91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8"/>
      <c r="B6" s="92"/>
      <c r="C6" s="93">
        <v>1</v>
      </c>
      <c r="D6" s="94">
        <v>2721</v>
      </c>
      <c r="E6" s="95" t="s">
        <v>45</v>
      </c>
      <c r="F6" s="96"/>
      <c r="G6" s="87"/>
      <c r="H6" s="87"/>
      <c r="I6" s="97"/>
      <c r="J6" s="97"/>
      <c r="K6" s="87"/>
      <c r="L6" s="87"/>
      <c r="M6" s="87"/>
      <c r="N6" s="87"/>
      <c r="O6" s="87"/>
    </row>
    <row r="7" spans="1:15" ht="12.75">
      <c r="A7" s="88">
        <v>16</v>
      </c>
      <c r="B7" s="89">
        <f>Сп1л!A22</f>
        <v>0</v>
      </c>
      <c r="C7" s="98" t="str">
        <f>Сп1л!B22</f>
        <v>_</v>
      </c>
      <c r="D7" s="99"/>
      <c r="E7" s="100"/>
      <c r="F7" s="101"/>
      <c r="G7" s="87"/>
      <c r="H7" s="87"/>
      <c r="I7" s="87"/>
      <c r="J7" s="87"/>
      <c r="K7" s="87"/>
      <c r="L7" s="87"/>
      <c r="M7" s="87"/>
      <c r="N7" s="87"/>
      <c r="O7" s="87"/>
    </row>
    <row r="8" spans="1:15" ht="12.75">
      <c r="A8" s="88"/>
      <c r="B8" s="92"/>
      <c r="C8" s="87"/>
      <c r="D8" s="92"/>
      <c r="E8" s="93">
        <v>9</v>
      </c>
      <c r="F8" s="94">
        <v>2721</v>
      </c>
      <c r="G8" s="95" t="s">
        <v>45</v>
      </c>
      <c r="H8" s="96"/>
      <c r="I8" s="87"/>
      <c r="J8" s="87"/>
      <c r="K8" s="87"/>
      <c r="L8" s="87"/>
      <c r="M8" s="87"/>
      <c r="N8" s="87"/>
      <c r="O8" s="87"/>
    </row>
    <row r="9" spans="1:15" ht="12.75">
      <c r="A9" s="88">
        <v>9</v>
      </c>
      <c r="B9" s="89">
        <f>Сп1л!A15</f>
        <v>5211</v>
      </c>
      <c r="C9" s="90" t="str">
        <f>Сп1л!B15</f>
        <v>Вежнин Валерий</v>
      </c>
      <c r="D9" s="102"/>
      <c r="E9" s="100"/>
      <c r="F9" s="103"/>
      <c r="G9" s="100"/>
      <c r="H9" s="101"/>
      <c r="I9" s="87"/>
      <c r="J9" s="87"/>
      <c r="K9" s="87"/>
      <c r="L9" s="87"/>
      <c r="M9" s="87"/>
      <c r="N9" s="87"/>
      <c r="O9" s="87"/>
    </row>
    <row r="10" spans="1:15" ht="12.75">
      <c r="A10" s="88"/>
      <c r="B10" s="92"/>
      <c r="C10" s="93">
        <v>2</v>
      </c>
      <c r="D10" s="94">
        <v>5211</v>
      </c>
      <c r="E10" s="104" t="s">
        <v>53</v>
      </c>
      <c r="F10" s="105"/>
      <c r="G10" s="100"/>
      <c r="H10" s="101"/>
      <c r="I10" s="87"/>
      <c r="J10" s="87"/>
      <c r="K10" s="87"/>
      <c r="L10" s="87"/>
      <c r="M10" s="87"/>
      <c r="N10" s="87"/>
      <c r="O10" s="87"/>
    </row>
    <row r="11" spans="1:15" ht="12.75">
      <c r="A11" s="88">
        <v>8</v>
      </c>
      <c r="B11" s="89">
        <f>Сп1л!A14</f>
        <v>2784</v>
      </c>
      <c r="C11" s="98" t="str">
        <f>Сп1л!B14</f>
        <v>Толкачев Иван</v>
      </c>
      <c r="D11" s="99"/>
      <c r="E11" s="87"/>
      <c r="F11" s="92"/>
      <c r="G11" s="100"/>
      <c r="H11" s="101"/>
      <c r="I11" s="87"/>
      <c r="J11" s="87"/>
      <c r="K11" s="87"/>
      <c r="L11" s="87"/>
      <c r="M11" s="106"/>
      <c r="N11" s="87"/>
      <c r="O11" s="87"/>
    </row>
    <row r="12" spans="1:15" ht="12.75">
      <c r="A12" s="88"/>
      <c r="B12" s="92"/>
      <c r="C12" s="87"/>
      <c r="D12" s="92"/>
      <c r="E12" s="87"/>
      <c r="F12" s="92"/>
      <c r="G12" s="93">
        <v>13</v>
      </c>
      <c r="H12" s="94">
        <v>4264</v>
      </c>
      <c r="I12" s="95" t="s">
        <v>48</v>
      </c>
      <c r="J12" s="96"/>
      <c r="K12" s="87"/>
      <c r="L12" s="87"/>
      <c r="M12" s="106"/>
      <c r="N12" s="87"/>
      <c r="O12" s="87"/>
    </row>
    <row r="13" spans="1:15" ht="12.75">
      <c r="A13" s="88">
        <v>5</v>
      </c>
      <c r="B13" s="89">
        <f>Сп1л!A11</f>
        <v>4799</v>
      </c>
      <c r="C13" s="90" t="str">
        <f>Сп1л!B11</f>
        <v>Лончакова Юлия</v>
      </c>
      <c r="D13" s="102"/>
      <c r="E13" s="87"/>
      <c r="F13" s="92"/>
      <c r="G13" s="100"/>
      <c r="H13" s="103"/>
      <c r="I13" s="100"/>
      <c r="J13" s="101"/>
      <c r="K13" s="87"/>
      <c r="L13" s="87"/>
      <c r="M13" s="106"/>
      <c r="N13" s="87"/>
      <c r="O13" s="87"/>
    </row>
    <row r="14" spans="1:15" ht="12.75">
      <c r="A14" s="88"/>
      <c r="B14" s="92"/>
      <c r="C14" s="93">
        <v>3</v>
      </c>
      <c r="D14" s="94">
        <v>2616</v>
      </c>
      <c r="E14" s="107" t="s">
        <v>25</v>
      </c>
      <c r="F14" s="108"/>
      <c r="G14" s="100"/>
      <c r="H14" s="109"/>
      <c r="I14" s="100"/>
      <c r="J14" s="101"/>
      <c r="K14" s="87"/>
      <c r="L14" s="87"/>
      <c r="M14" s="106"/>
      <c r="N14" s="87"/>
      <c r="O14" s="87"/>
    </row>
    <row r="15" spans="1:15" ht="12.75">
      <c r="A15" s="88">
        <v>12</v>
      </c>
      <c r="B15" s="89">
        <f>Сп1л!A18</f>
        <v>2616</v>
      </c>
      <c r="C15" s="98" t="str">
        <f>Сп1л!B18</f>
        <v>Ишметов Александр</v>
      </c>
      <c r="D15" s="99"/>
      <c r="E15" s="100"/>
      <c r="F15" s="108"/>
      <c r="G15" s="100"/>
      <c r="H15" s="109"/>
      <c r="I15" s="100"/>
      <c r="J15" s="101"/>
      <c r="K15" s="87"/>
      <c r="L15" s="87"/>
      <c r="M15" s="106"/>
      <c r="N15" s="87"/>
      <c r="O15" s="87"/>
    </row>
    <row r="16" spans="1:15" ht="12.75">
      <c r="A16" s="88"/>
      <c r="B16" s="92"/>
      <c r="C16" s="87"/>
      <c r="D16" s="92"/>
      <c r="E16" s="93">
        <v>10</v>
      </c>
      <c r="F16" s="94">
        <v>4264</v>
      </c>
      <c r="G16" s="104" t="s">
        <v>48</v>
      </c>
      <c r="H16" s="105"/>
      <c r="I16" s="100"/>
      <c r="J16" s="101"/>
      <c r="K16" s="87"/>
      <c r="L16" s="87"/>
      <c r="M16" s="87"/>
      <c r="N16" s="87"/>
      <c r="O16" s="87"/>
    </row>
    <row r="17" spans="1:15" ht="12.75">
      <c r="A17" s="88">
        <v>13</v>
      </c>
      <c r="B17" s="89">
        <f>Сп1л!A19</f>
        <v>2305</v>
      </c>
      <c r="C17" s="90" t="str">
        <f>Сп1л!B19</f>
        <v>Полушин Сергей</v>
      </c>
      <c r="D17" s="102"/>
      <c r="E17" s="100"/>
      <c r="F17" s="103"/>
      <c r="G17" s="87"/>
      <c r="H17" s="92"/>
      <c r="I17" s="100"/>
      <c r="J17" s="101"/>
      <c r="K17" s="87"/>
      <c r="L17" s="87"/>
      <c r="M17" s="87"/>
      <c r="N17" s="87"/>
      <c r="O17" s="87"/>
    </row>
    <row r="18" spans="1:15" ht="12.75">
      <c r="A18" s="88"/>
      <c r="B18" s="92"/>
      <c r="C18" s="93">
        <v>4</v>
      </c>
      <c r="D18" s="94">
        <v>4264</v>
      </c>
      <c r="E18" s="104" t="s">
        <v>48</v>
      </c>
      <c r="F18" s="105"/>
      <c r="G18" s="87"/>
      <c r="H18" s="92"/>
      <c r="I18" s="100"/>
      <c r="J18" s="101"/>
      <c r="K18" s="87"/>
      <c r="L18" s="87"/>
      <c r="M18" s="87"/>
      <c r="N18" s="87"/>
      <c r="O18" s="87"/>
    </row>
    <row r="19" spans="1:15" ht="12.75">
      <c r="A19" s="88">
        <v>4</v>
      </c>
      <c r="B19" s="89">
        <f>Сп1л!A10</f>
        <v>4264</v>
      </c>
      <c r="C19" s="98" t="str">
        <f>Сп1л!B10</f>
        <v>Габдуллин Марс</v>
      </c>
      <c r="D19" s="99"/>
      <c r="E19" s="87"/>
      <c r="F19" s="92"/>
      <c r="G19" s="87"/>
      <c r="H19" s="92"/>
      <c r="I19" s="100"/>
      <c r="J19" s="101"/>
      <c r="K19" s="87"/>
      <c r="L19" s="87"/>
      <c r="M19" s="87"/>
      <c r="N19" s="87"/>
      <c r="O19" s="87"/>
    </row>
    <row r="20" spans="1:15" ht="12.75">
      <c r="A20" s="88"/>
      <c r="B20" s="92"/>
      <c r="C20" s="87"/>
      <c r="D20" s="92"/>
      <c r="E20" s="87"/>
      <c r="F20" s="92"/>
      <c r="G20" s="87"/>
      <c r="H20" s="92"/>
      <c r="I20" s="93">
        <v>15</v>
      </c>
      <c r="J20" s="94">
        <v>4264</v>
      </c>
      <c r="K20" s="95" t="s">
        <v>48</v>
      </c>
      <c r="L20" s="95"/>
      <c r="M20" s="95"/>
      <c r="N20" s="95"/>
      <c r="O20" s="95"/>
    </row>
    <row r="21" spans="1:15" ht="12.75">
      <c r="A21" s="88">
        <v>3</v>
      </c>
      <c r="B21" s="89">
        <f>Сп1л!A9</f>
        <v>1655</v>
      </c>
      <c r="C21" s="90" t="str">
        <f>Сп1л!B9</f>
        <v>Барышев Сергей</v>
      </c>
      <c r="D21" s="102"/>
      <c r="E21" s="87"/>
      <c r="F21" s="92"/>
      <c r="G21" s="87"/>
      <c r="H21" s="92"/>
      <c r="I21" s="100"/>
      <c r="J21" s="110"/>
      <c r="K21" s="101"/>
      <c r="L21" s="101"/>
      <c r="M21" s="87"/>
      <c r="N21" s="111" t="s">
        <v>13</v>
      </c>
      <c r="O21" s="111"/>
    </row>
    <row r="22" spans="1:15" ht="12.75">
      <c r="A22" s="88"/>
      <c r="B22" s="92"/>
      <c r="C22" s="93">
        <v>5</v>
      </c>
      <c r="D22" s="94">
        <v>1655</v>
      </c>
      <c r="E22" s="95" t="s">
        <v>47</v>
      </c>
      <c r="F22" s="102"/>
      <c r="G22" s="87"/>
      <c r="H22" s="92"/>
      <c r="I22" s="100"/>
      <c r="J22" s="112"/>
      <c r="K22" s="101"/>
      <c r="L22" s="101"/>
      <c r="M22" s="87"/>
      <c r="N22" s="87"/>
      <c r="O22" s="87"/>
    </row>
    <row r="23" spans="1:15" ht="12.75">
      <c r="A23" s="88">
        <v>14</v>
      </c>
      <c r="B23" s="89">
        <f>Сп1л!A20</f>
        <v>6001</v>
      </c>
      <c r="C23" s="98" t="str">
        <f>Сп1л!B20</f>
        <v>Березкин Борис</v>
      </c>
      <c r="D23" s="99"/>
      <c r="E23" s="100"/>
      <c r="F23" s="108"/>
      <c r="G23" s="87"/>
      <c r="H23" s="92"/>
      <c r="I23" s="100"/>
      <c r="J23" s="101"/>
      <c r="K23" s="101"/>
      <c r="L23" s="101"/>
      <c r="M23" s="87"/>
      <c r="N23" s="87"/>
      <c r="O23" s="87"/>
    </row>
    <row r="24" spans="1:15" ht="12.75">
      <c r="A24" s="88"/>
      <c r="B24" s="92"/>
      <c r="C24" s="87"/>
      <c r="D24" s="92"/>
      <c r="E24" s="93">
        <v>11</v>
      </c>
      <c r="F24" s="94">
        <v>1655</v>
      </c>
      <c r="G24" s="95" t="s">
        <v>47</v>
      </c>
      <c r="H24" s="102"/>
      <c r="I24" s="100"/>
      <c r="J24" s="101"/>
      <c r="K24" s="101"/>
      <c r="L24" s="101"/>
      <c r="M24" s="87"/>
      <c r="N24" s="87"/>
      <c r="O24" s="87"/>
    </row>
    <row r="25" spans="1:15" ht="12.75">
      <c r="A25" s="88">
        <v>11</v>
      </c>
      <c r="B25" s="89">
        <f>Сп1л!A17</f>
        <v>4465</v>
      </c>
      <c r="C25" s="90" t="str">
        <f>Сп1л!B17</f>
        <v>Пехенько Кирилл</v>
      </c>
      <c r="D25" s="102"/>
      <c r="E25" s="100"/>
      <c r="F25" s="103"/>
      <c r="G25" s="100"/>
      <c r="H25" s="108"/>
      <c r="I25" s="100"/>
      <c r="J25" s="101"/>
      <c r="K25" s="101"/>
      <c r="L25" s="101"/>
      <c r="M25" s="87"/>
      <c r="N25" s="87"/>
      <c r="O25" s="87"/>
    </row>
    <row r="26" spans="1:15" ht="12.75">
      <c r="A26" s="88"/>
      <c r="B26" s="92"/>
      <c r="C26" s="93">
        <v>6</v>
      </c>
      <c r="D26" s="94">
        <v>4465</v>
      </c>
      <c r="E26" s="104" t="s">
        <v>55</v>
      </c>
      <c r="F26" s="105"/>
      <c r="G26" s="100"/>
      <c r="H26" s="108"/>
      <c r="I26" s="100"/>
      <c r="J26" s="101"/>
      <c r="K26" s="101"/>
      <c r="L26" s="101"/>
      <c r="M26" s="87"/>
      <c r="N26" s="87"/>
      <c r="O26" s="87"/>
    </row>
    <row r="27" spans="1:15" ht="12.75">
      <c r="A27" s="88">
        <v>6</v>
      </c>
      <c r="B27" s="89">
        <f>Сп1л!A12</f>
        <v>419</v>
      </c>
      <c r="C27" s="98" t="str">
        <f>Сп1л!B12</f>
        <v>Петров Альберт</v>
      </c>
      <c r="D27" s="99"/>
      <c r="E27" s="87"/>
      <c r="F27" s="92"/>
      <c r="G27" s="100"/>
      <c r="H27" s="108"/>
      <c r="I27" s="100"/>
      <c r="J27" s="101"/>
      <c r="K27" s="101"/>
      <c r="L27" s="101"/>
      <c r="M27" s="87"/>
      <c r="N27" s="87"/>
      <c r="O27" s="87"/>
    </row>
    <row r="28" spans="1:15" ht="12.75">
      <c r="A28" s="88"/>
      <c r="B28" s="92"/>
      <c r="C28" s="87"/>
      <c r="D28" s="92"/>
      <c r="E28" s="87"/>
      <c r="F28" s="92"/>
      <c r="G28" s="93">
        <v>14</v>
      </c>
      <c r="H28" s="94">
        <v>1655</v>
      </c>
      <c r="I28" s="104" t="s">
        <v>47</v>
      </c>
      <c r="J28" s="96"/>
      <c r="K28" s="101"/>
      <c r="L28" s="101"/>
      <c r="M28" s="87"/>
      <c r="N28" s="87"/>
      <c r="O28" s="87"/>
    </row>
    <row r="29" spans="1:15" ht="12.75">
      <c r="A29" s="88">
        <v>7</v>
      </c>
      <c r="B29" s="89">
        <f>Сп1л!A13</f>
        <v>4656</v>
      </c>
      <c r="C29" s="90" t="str">
        <f>Сп1л!B13</f>
        <v>Хуснутдинов Радмир</v>
      </c>
      <c r="D29" s="102"/>
      <c r="E29" s="87"/>
      <c r="F29" s="92"/>
      <c r="G29" s="100"/>
      <c r="H29" s="110"/>
      <c r="I29" s="87"/>
      <c r="J29" s="87"/>
      <c r="K29" s="101"/>
      <c r="L29" s="101"/>
      <c r="M29" s="87"/>
      <c r="N29" s="87"/>
      <c r="O29" s="87"/>
    </row>
    <row r="30" spans="1:15" ht="12.75">
      <c r="A30" s="88"/>
      <c r="B30" s="92"/>
      <c r="C30" s="93">
        <v>7</v>
      </c>
      <c r="D30" s="94">
        <v>4407</v>
      </c>
      <c r="E30" s="95" t="s">
        <v>54</v>
      </c>
      <c r="F30" s="102"/>
      <c r="G30" s="100"/>
      <c r="H30" s="113"/>
      <c r="I30" s="87"/>
      <c r="J30" s="87"/>
      <c r="K30" s="101"/>
      <c r="L30" s="101"/>
      <c r="M30" s="87"/>
      <c r="N30" s="87"/>
      <c r="O30" s="87"/>
    </row>
    <row r="31" spans="1:15" ht="12.75">
      <c r="A31" s="88">
        <v>10</v>
      </c>
      <c r="B31" s="89">
        <f>Сп1л!A16</f>
        <v>4407</v>
      </c>
      <c r="C31" s="98" t="str">
        <f>Сп1л!B16</f>
        <v>Кузьмин Александр</v>
      </c>
      <c r="D31" s="99"/>
      <c r="E31" s="100"/>
      <c r="F31" s="108"/>
      <c r="G31" s="100"/>
      <c r="H31" s="113"/>
      <c r="I31" s="88">
        <v>-15</v>
      </c>
      <c r="J31" s="114">
        <f>IF(J20=H12,H28,IF(J20=H28,H12,0))</f>
        <v>1655</v>
      </c>
      <c r="K31" s="90" t="str">
        <f>IF(K20=I12,I28,IF(K20=I28,I12,0))</f>
        <v>Барышев Сергей</v>
      </c>
      <c r="L31" s="90"/>
      <c r="M31" s="107"/>
      <c r="N31" s="107"/>
      <c r="O31" s="107"/>
    </row>
    <row r="32" spans="1:15" ht="12.75">
      <c r="A32" s="88"/>
      <c r="B32" s="92"/>
      <c r="C32" s="87"/>
      <c r="D32" s="92"/>
      <c r="E32" s="93">
        <v>12</v>
      </c>
      <c r="F32" s="94">
        <v>4784</v>
      </c>
      <c r="G32" s="104" t="s">
        <v>46</v>
      </c>
      <c r="H32" s="115"/>
      <c r="I32" s="87"/>
      <c r="J32" s="87"/>
      <c r="K32" s="101"/>
      <c r="L32" s="101"/>
      <c r="M32" s="87"/>
      <c r="N32" s="111" t="s">
        <v>14</v>
      </c>
      <c r="O32" s="111"/>
    </row>
    <row r="33" spans="1:15" ht="12.75">
      <c r="A33" s="88">
        <v>15</v>
      </c>
      <c r="B33" s="89">
        <f>Сп1л!A21</f>
        <v>4429</v>
      </c>
      <c r="C33" s="90" t="str">
        <f>Сп1л!B21</f>
        <v>Шакирова Арина</v>
      </c>
      <c r="D33" s="102"/>
      <c r="E33" s="100"/>
      <c r="F33" s="110"/>
      <c r="G33" s="87"/>
      <c r="H33" s="87"/>
      <c r="I33" s="87"/>
      <c r="J33" s="87"/>
      <c r="K33" s="101"/>
      <c r="L33" s="101"/>
      <c r="M33" s="87"/>
      <c r="N33" s="87"/>
      <c r="O33" s="87"/>
    </row>
    <row r="34" spans="1:15" ht="12.75">
      <c r="A34" s="88"/>
      <c r="B34" s="92"/>
      <c r="C34" s="93">
        <v>8</v>
      </c>
      <c r="D34" s="94">
        <v>4784</v>
      </c>
      <c r="E34" s="104" t="s">
        <v>46</v>
      </c>
      <c r="F34" s="115"/>
      <c r="G34" s="87"/>
      <c r="H34" s="87"/>
      <c r="I34" s="87"/>
      <c r="J34" s="87"/>
      <c r="K34" s="101"/>
      <c r="L34" s="101"/>
      <c r="M34" s="87"/>
      <c r="N34" s="87"/>
      <c r="O34" s="87"/>
    </row>
    <row r="35" spans="1:15" ht="12.75">
      <c r="A35" s="88">
        <v>2</v>
      </c>
      <c r="B35" s="89">
        <f>Сп1л!A8</f>
        <v>4784</v>
      </c>
      <c r="C35" s="98" t="str">
        <f>Сп1л!B8</f>
        <v>Шарафиева Ксения</v>
      </c>
      <c r="D35" s="116"/>
      <c r="E35" s="87"/>
      <c r="F35" s="87"/>
      <c r="G35" s="87"/>
      <c r="H35" s="87"/>
      <c r="I35" s="87"/>
      <c r="J35" s="87"/>
      <c r="K35" s="101"/>
      <c r="L35" s="101"/>
      <c r="M35" s="87"/>
      <c r="N35" s="87"/>
      <c r="O35" s="87"/>
    </row>
    <row r="36" spans="1:15" ht="12.75">
      <c r="A36" s="88"/>
      <c r="B36" s="88"/>
      <c r="C36" s="87"/>
      <c r="D36" s="87"/>
      <c r="E36" s="87"/>
      <c r="F36" s="87"/>
      <c r="G36" s="87"/>
      <c r="H36" s="87"/>
      <c r="I36" s="87"/>
      <c r="J36" s="87"/>
      <c r="K36" s="101"/>
      <c r="L36" s="101"/>
      <c r="M36" s="87"/>
      <c r="N36" s="87"/>
      <c r="O36" s="87"/>
    </row>
    <row r="37" spans="1:15" ht="12.75">
      <c r="A37" s="88">
        <v>-1</v>
      </c>
      <c r="B37" s="114">
        <f>IF(D6=B5,B7,IF(D6=B7,B5,0))</f>
        <v>0</v>
      </c>
      <c r="C37" s="90" t="str">
        <f>IF(E6=C5,C7,IF(E6=C7,C5,0))</f>
        <v>_</v>
      </c>
      <c r="D37" s="91"/>
      <c r="E37" s="87"/>
      <c r="F37" s="87"/>
      <c r="G37" s="88">
        <v>-13</v>
      </c>
      <c r="H37" s="114">
        <f>IF(H12=F8,F16,IF(H12=F16,F8,0))</f>
        <v>2721</v>
      </c>
      <c r="I37" s="90" t="str">
        <f>IF(I12=G8,G16,IF(I12=G16,G8,0))</f>
        <v>Иванов Дмитрий</v>
      </c>
      <c r="J37" s="91"/>
      <c r="K37" s="87"/>
      <c r="L37" s="87"/>
      <c r="M37" s="87"/>
      <c r="N37" s="87"/>
      <c r="O37" s="87"/>
    </row>
    <row r="38" spans="1:15" ht="12.75">
      <c r="A38" s="88"/>
      <c r="B38" s="88"/>
      <c r="C38" s="93">
        <v>16</v>
      </c>
      <c r="D38" s="94">
        <v>2784</v>
      </c>
      <c r="E38" s="117" t="s">
        <v>52</v>
      </c>
      <c r="F38" s="118"/>
      <c r="G38" s="87"/>
      <c r="H38" s="87"/>
      <c r="I38" s="100"/>
      <c r="J38" s="101"/>
      <c r="K38" s="87"/>
      <c r="L38" s="87"/>
      <c r="M38" s="87"/>
      <c r="N38" s="87"/>
      <c r="O38" s="87"/>
    </row>
    <row r="39" spans="1:15" ht="12.75">
      <c r="A39" s="88">
        <v>-2</v>
      </c>
      <c r="B39" s="114">
        <f>IF(D10=B9,B11,IF(D10=B11,B9,0))</f>
        <v>2784</v>
      </c>
      <c r="C39" s="98" t="str">
        <f>IF(E10=C9,C11,IF(E10=C11,C9,0))</f>
        <v>Толкачев Иван</v>
      </c>
      <c r="D39" s="116"/>
      <c r="E39" s="93">
        <v>20</v>
      </c>
      <c r="F39" s="94">
        <v>4407</v>
      </c>
      <c r="G39" s="117" t="s">
        <v>54</v>
      </c>
      <c r="H39" s="118"/>
      <c r="I39" s="93">
        <v>26</v>
      </c>
      <c r="J39" s="94">
        <v>2721</v>
      </c>
      <c r="K39" s="117" t="s">
        <v>45</v>
      </c>
      <c r="L39" s="118"/>
      <c r="M39" s="87"/>
      <c r="N39" s="87"/>
      <c r="O39" s="87"/>
    </row>
    <row r="40" spans="1:15" ht="12.75">
      <c r="A40" s="88"/>
      <c r="B40" s="88"/>
      <c r="C40" s="88">
        <v>-12</v>
      </c>
      <c r="D40" s="114">
        <f>IF(F32=D30,D34,IF(F32=D34,D30,0))</f>
        <v>4407</v>
      </c>
      <c r="E40" s="98" t="str">
        <f>IF(G32=E30,E34,IF(G32=E34,E30,0))</f>
        <v>Кузьмин Александр</v>
      </c>
      <c r="F40" s="116"/>
      <c r="G40" s="100"/>
      <c r="H40" s="113"/>
      <c r="I40" s="100"/>
      <c r="J40" s="110"/>
      <c r="K40" s="100"/>
      <c r="L40" s="101"/>
      <c r="M40" s="87"/>
      <c r="N40" s="87"/>
      <c r="O40" s="87"/>
    </row>
    <row r="41" spans="1:15" ht="12.75">
      <c r="A41" s="88">
        <v>-3</v>
      </c>
      <c r="B41" s="114">
        <f>IF(D14=B13,B15,IF(D14=B15,B13,0))</f>
        <v>4799</v>
      </c>
      <c r="C41" s="90" t="str">
        <f>IF(E14=C13,C15,IF(E14=C15,C13,0))</f>
        <v>Лончакова Юлия</v>
      </c>
      <c r="D41" s="91"/>
      <c r="E41" s="87"/>
      <c r="F41" s="87"/>
      <c r="G41" s="93">
        <v>24</v>
      </c>
      <c r="H41" s="94">
        <v>4465</v>
      </c>
      <c r="I41" s="119" t="s">
        <v>55</v>
      </c>
      <c r="J41" s="112"/>
      <c r="K41" s="100"/>
      <c r="L41" s="101"/>
      <c r="M41" s="87"/>
      <c r="N41" s="87"/>
      <c r="O41" s="87"/>
    </row>
    <row r="42" spans="1:15" ht="12.75">
      <c r="A42" s="88"/>
      <c r="B42" s="88"/>
      <c r="C42" s="93">
        <v>17</v>
      </c>
      <c r="D42" s="94">
        <v>2305</v>
      </c>
      <c r="E42" s="117" t="s">
        <v>56</v>
      </c>
      <c r="F42" s="118"/>
      <c r="G42" s="100"/>
      <c r="H42" s="101"/>
      <c r="I42" s="101"/>
      <c r="J42" s="101"/>
      <c r="K42" s="100"/>
      <c r="L42" s="101"/>
      <c r="M42" s="87"/>
      <c r="N42" s="87"/>
      <c r="O42" s="87"/>
    </row>
    <row r="43" spans="1:15" ht="12.75">
      <c r="A43" s="88">
        <v>-4</v>
      </c>
      <c r="B43" s="114">
        <f>IF(D18=B17,B19,IF(D18=B19,B17,0))</f>
        <v>2305</v>
      </c>
      <c r="C43" s="98" t="str">
        <f>IF(E18=C17,C19,IF(E18=C19,C17,0))</f>
        <v>Полушин Сергей</v>
      </c>
      <c r="D43" s="116"/>
      <c r="E43" s="93">
        <v>21</v>
      </c>
      <c r="F43" s="94">
        <v>4465</v>
      </c>
      <c r="G43" s="119" t="s">
        <v>55</v>
      </c>
      <c r="H43" s="118"/>
      <c r="I43" s="101"/>
      <c r="J43" s="101"/>
      <c r="K43" s="93">
        <v>28</v>
      </c>
      <c r="L43" s="94">
        <v>5211</v>
      </c>
      <c r="M43" s="117" t="s">
        <v>53</v>
      </c>
      <c r="N43" s="107"/>
      <c r="O43" s="107"/>
    </row>
    <row r="44" spans="1:15" ht="12.75">
      <c r="A44" s="88"/>
      <c r="B44" s="88"/>
      <c r="C44" s="88">
        <v>-11</v>
      </c>
      <c r="D44" s="114">
        <f>IF(F24=D22,D26,IF(F24=D26,D22,0))</f>
        <v>4465</v>
      </c>
      <c r="E44" s="98" t="str">
        <f>IF(G24=E22,E26,IF(G24=E26,E22,0))</f>
        <v>Пехенько Кирилл</v>
      </c>
      <c r="F44" s="116"/>
      <c r="G44" s="87"/>
      <c r="H44" s="87"/>
      <c r="I44" s="101"/>
      <c r="J44" s="101"/>
      <c r="K44" s="100"/>
      <c r="L44" s="101"/>
      <c r="M44" s="87"/>
      <c r="N44" s="111" t="s">
        <v>15</v>
      </c>
      <c r="O44" s="111"/>
    </row>
    <row r="45" spans="1:15" ht="12.75">
      <c r="A45" s="88">
        <v>-5</v>
      </c>
      <c r="B45" s="114">
        <f>IF(D22=B21,B23,IF(D22=B23,B21,0))</f>
        <v>6001</v>
      </c>
      <c r="C45" s="90" t="str">
        <f>IF(E22=C21,C23,IF(E22=C23,C21,0))</f>
        <v>Березкин Борис</v>
      </c>
      <c r="D45" s="91"/>
      <c r="E45" s="87"/>
      <c r="F45" s="87"/>
      <c r="G45" s="88">
        <v>-14</v>
      </c>
      <c r="H45" s="114">
        <f>IF(H28=F24,F32,IF(H28=F32,F24,0))</f>
        <v>4784</v>
      </c>
      <c r="I45" s="90" t="str">
        <f>IF(I28=G24,G32,IF(I28=G32,G24,0))</f>
        <v>Шарафиева Ксения</v>
      </c>
      <c r="J45" s="91"/>
      <c r="K45" s="100"/>
      <c r="L45" s="101"/>
      <c r="M45" s="101"/>
      <c r="N45" s="87"/>
      <c r="O45" s="87"/>
    </row>
    <row r="46" spans="1:15" ht="12.75">
      <c r="A46" s="88"/>
      <c r="B46" s="88"/>
      <c r="C46" s="93">
        <v>18</v>
      </c>
      <c r="D46" s="94">
        <v>419</v>
      </c>
      <c r="E46" s="117" t="s">
        <v>50</v>
      </c>
      <c r="F46" s="118"/>
      <c r="G46" s="87"/>
      <c r="H46" s="87"/>
      <c r="I46" s="120"/>
      <c r="J46" s="101"/>
      <c r="K46" s="100"/>
      <c r="L46" s="101"/>
      <c r="M46" s="101"/>
      <c r="N46" s="87"/>
      <c r="O46" s="87"/>
    </row>
    <row r="47" spans="1:15" ht="12.75">
      <c r="A47" s="88">
        <v>-6</v>
      </c>
      <c r="B47" s="114">
        <f>IF(D26=B25,B27,IF(D26=B27,B25,0))</f>
        <v>419</v>
      </c>
      <c r="C47" s="98" t="str">
        <f>IF(E26=C25,C27,IF(E26=C27,C25,0))</f>
        <v>Петров Альберт</v>
      </c>
      <c r="D47" s="116"/>
      <c r="E47" s="93">
        <v>22</v>
      </c>
      <c r="F47" s="94">
        <v>419</v>
      </c>
      <c r="G47" s="117" t="s">
        <v>50</v>
      </c>
      <c r="H47" s="118"/>
      <c r="I47" s="93">
        <v>27</v>
      </c>
      <c r="J47" s="94">
        <v>5211</v>
      </c>
      <c r="K47" s="119" t="s">
        <v>53</v>
      </c>
      <c r="L47" s="118"/>
      <c r="M47" s="101"/>
      <c r="N47" s="87"/>
      <c r="O47" s="87"/>
    </row>
    <row r="48" spans="1:15" ht="12.75">
      <c r="A48" s="88"/>
      <c r="B48" s="88"/>
      <c r="C48" s="88">
        <v>-10</v>
      </c>
      <c r="D48" s="114">
        <f>IF(F16=D14,D18,IF(F16=D18,D14,0))</f>
        <v>2616</v>
      </c>
      <c r="E48" s="98" t="str">
        <f>IF(G16=E14,E18,IF(G16=E18,E14,0))</f>
        <v>Ишметов Александр</v>
      </c>
      <c r="F48" s="116"/>
      <c r="G48" s="100"/>
      <c r="H48" s="113"/>
      <c r="I48" s="100"/>
      <c r="J48" s="110"/>
      <c r="K48" s="87"/>
      <c r="L48" s="87"/>
      <c r="M48" s="101"/>
      <c r="N48" s="87"/>
      <c r="O48" s="87"/>
    </row>
    <row r="49" spans="1:15" ht="12.75">
      <c r="A49" s="88">
        <v>-7</v>
      </c>
      <c r="B49" s="114">
        <f>IF(D30=B29,B31,IF(D30=B31,B29,0))</f>
        <v>4656</v>
      </c>
      <c r="C49" s="90" t="str">
        <f>IF(E30=C29,C31,IF(E30=C31,C29,0))</f>
        <v>Хуснутдинов Радмир</v>
      </c>
      <c r="D49" s="91"/>
      <c r="E49" s="87"/>
      <c r="F49" s="87"/>
      <c r="G49" s="93">
        <v>25</v>
      </c>
      <c r="H49" s="94">
        <v>5211</v>
      </c>
      <c r="I49" s="119" t="s">
        <v>53</v>
      </c>
      <c r="J49" s="112"/>
      <c r="K49" s="87"/>
      <c r="L49" s="87"/>
      <c r="M49" s="101"/>
      <c r="N49" s="87"/>
      <c r="O49" s="87"/>
    </row>
    <row r="50" spans="1:15" ht="12.75">
      <c r="A50" s="88"/>
      <c r="B50" s="88"/>
      <c r="C50" s="93">
        <v>19</v>
      </c>
      <c r="D50" s="94">
        <v>4429</v>
      </c>
      <c r="E50" s="117" t="s">
        <v>57</v>
      </c>
      <c r="F50" s="118"/>
      <c r="G50" s="100"/>
      <c r="H50" s="101"/>
      <c r="I50" s="101"/>
      <c r="J50" s="101"/>
      <c r="K50" s="87"/>
      <c r="L50" s="87"/>
      <c r="M50" s="101"/>
      <c r="N50" s="87"/>
      <c r="O50" s="87"/>
    </row>
    <row r="51" spans="1:15" ht="12.75">
      <c r="A51" s="88">
        <v>-8</v>
      </c>
      <c r="B51" s="114">
        <f>IF(D34=B33,B35,IF(D34=B35,B33,0))</f>
        <v>4429</v>
      </c>
      <c r="C51" s="98" t="str">
        <f>IF(E34=C33,C35,IF(E34=C35,C33,0))</f>
        <v>Шакирова Арина</v>
      </c>
      <c r="D51" s="116"/>
      <c r="E51" s="93">
        <v>23</v>
      </c>
      <c r="F51" s="94">
        <v>5211</v>
      </c>
      <c r="G51" s="119" t="s">
        <v>53</v>
      </c>
      <c r="H51" s="118"/>
      <c r="I51" s="101"/>
      <c r="J51" s="101"/>
      <c r="K51" s="88">
        <v>-28</v>
      </c>
      <c r="L51" s="114">
        <f>IF(L43=J39,J47,IF(L43=J47,J39,0))</f>
        <v>2721</v>
      </c>
      <c r="M51" s="90" t="str">
        <f>IF(M43=K39,K47,IF(M43=K47,K39,0))</f>
        <v>Иванов Дмитрий</v>
      </c>
      <c r="N51" s="107"/>
      <c r="O51" s="107"/>
    </row>
    <row r="52" spans="1:15" ht="12.75">
      <c r="A52" s="88"/>
      <c r="B52" s="88"/>
      <c r="C52" s="121">
        <v>-9</v>
      </c>
      <c r="D52" s="114">
        <f>IF(F8=D6,D10,IF(F8=D10,D6,0))</f>
        <v>5211</v>
      </c>
      <c r="E52" s="98" t="str">
        <f>IF(G8=E6,E10,IF(G8=E10,E6,0))</f>
        <v>Вежнин Валерий</v>
      </c>
      <c r="F52" s="116"/>
      <c r="G52" s="87"/>
      <c r="H52" s="87"/>
      <c r="I52" s="101"/>
      <c r="J52" s="101"/>
      <c r="K52" s="87"/>
      <c r="L52" s="87"/>
      <c r="M52" s="122"/>
      <c r="N52" s="111" t="s">
        <v>16</v>
      </c>
      <c r="O52" s="111"/>
    </row>
    <row r="53" spans="1:15" ht="12.75">
      <c r="A53" s="88"/>
      <c r="B53" s="88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</row>
    <row r="54" spans="1:15" ht="12.75">
      <c r="A54" s="88">
        <v>-26</v>
      </c>
      <c r="B54" s="114">
        <f>IF(J39=H37,H41,IF(J39=H41,H37,0))</f>
        <v>4465</v>
      </c>
      <c r="C54" s="90" t="str">
        <f>IF(K39=I37,I41,IF(K39=I41,I37,0))</f>
        <v>Пехенько Кирилл</v>
      </c>
      <c r="D54" s="91"/>
      <c r="E54" s="87"/>
      <c r="F54" s="87"/>
      <c r="G54" s="88">
        <v>-20</v>
      </c>
      <c r="H54" s="114">
        <f>IF(F39=D38,D40,IF(F39=D40,D38,0))</f>
        <v>2784</v>
      </c>
      <c r="I54" s="90" t="str">
        <f>IF(G39=E38,E40,IF(G39=E40,E38,0))</f>
        <v>Толкачев Иван</v>
      </c>
      <c r="J54" s="91"/>
      <c r="K54" s="87"/>
      <c r="L54" s="87"/>
      <c r="M54" s="87"/>
      <c r="N54" s="87"/>
      <c r="O54" s="87"/>
    </row>
    <row r="55" spans="1:15" ht="12.75">
      <c r="A55" s="88"/>
      <c r="B55" s="92"/>
      <c r="C55" s="93">
        <v>29</v>
      </c>
      <c r="D55" s="94">
        <v>4465</v>
      </c>
      <c r="E55" s="95" t="s">
        <v>55</v>
      </c>
      <c r="F55" s="96"/>
      <c r="G55" s="88"/>
      <c r="H55" s="88"/>
      <c r="I55" s="93">
        <v>31</v>
      </c>
      <c r="J55" s="94">
        <v>2305</v>
      </c>
      <c r="K55" s="95" t="s">
        <v>56</v>
      </c>
      <c r="L55" s="96"/>
      <c r="M55" s="87"/>
      <c r="N55" s="87"/>
      <c r="O55" s="87"/>
    </row>
    <row r="56" spans="1:15" ht="12.75">
      <c r="A56" s="88">
        <v>-27</v>
      </c>
      <c r="B56" s="114">
        <f>IF(J47=H45,H49,IF(J47=H49,H45,0))</f>
        <v>4784</v>
      </c>
      <c r="C56" s="98" t="str">
        <f>IF(K47=I45,I49,IF(K47=I49,I45,0))</f>
        <v>Шарафиева Ксения</v>
      </c>
      <c r="D56" s="116"/>
      <c r="E56" s="123" t="s">
        <v>17</v>
      </c>
      <c r="F56" s="123"/>
      <c r="G56" s="88">
        <v>-21</v>
      </c>
      <c r="H56" s="114">
        <f>IF(F43=D42,D44,IF(F43=D44,D42,0))</f>
        <v>2305</v>
      </c>
      <c r="I56" s="98" t="str">
        <f>IF(G43=E42,E44,IF(G43=E44,E42,0))</f>
        <v>Полушин Сергей</v>
      </c>
      <c r="J56" s="116"/>
      <c r="K56" s="100"/>
      <c r="L56" s="101"/>
      <c r="M56" s="101"/>
      <c r="N56" s="87"/>
      <c r="O56" s="87"/>
    </row>
    <row r="57" spans="1:15" ht="12.75">
      <c r="A57" s="88"/>
      <c r="B57" s="88"/>
      <c r="C57" s="88">
        <v>-29</v>
      </c>
      <c r="D57" s="114">
        <f>IF(D55=B54,B56,IF(D55=B56,B54,0))</f>
        <v>4784</v>
      </c>
      <c r="E57" s="90" t="str">
        <f>IF(E55=C54,C56,IF(E55=C56,C54,0))</f>
        <v>Шарафиева Ксения</v>
      </c>
      <c r="F57" s="91"/>
      <c r="G57" s="88"/>
      <c r="H57" s="88"/>
      <c r="I57" s="87"/>
      <c r="J57" s="87"/>
      <c r="K57" s="93">
        <v>33</v>
      </c>
      <c r="L57" s="94">
        <v>2616</v>
      </c>
      <c r="M57" s="95" t="s">
        <v>25</v>
      </c>
      <c r="N57" s="107"/>
      <c r="O57" s="107"/>
    </row>
    <row r="58" spans="1:15" ht="12.75">
      <c r="A58" s="88"/>
      <c r="B58" s="88"/>
      <c r="C58" s="87"/>
      <c r="D58" s="87"/>
      <c r="E58" s="123" t="s">
        <v>19</v>
      </c>
      <c r="F58" s="123"/>
      <c r="G58" s="88">
        <v>-22</v>
      </c>
      <c r="H58" s="114">
        <f>IF(F47=D46,D48,IF(F47=D48,D46,0))</f>
        <v>2616</v>
      </c>
      <c r="I58" s="90" t="str">
        <f>IF(G47=E46,E48,IF(G47=E48,E46,0))</f>
        <v>Ишметов Александр</v>
      </c>
      <c r="J58" s="91"/>
      <c r="K58" s="100"/>
      <c r="L58" s="101"/>
      <c r="M58" s="87"/>
      <c r="N58" s="111" t="s">
        <v>36</v>
      </c>
      <c r="O58" s="111"/>
    </row>
    <row r="59" spans="1:15" ht="12.75">
      <c r="A59" s="88">
        <v>-24</v>
      </c>
      <c r="B59" s="114">
        <f>IF(H41=F39,F43,IF(H41=F43,F39,0))</f>
        <v>4407</v>
      </c>
      <c r="C59" s="90" t="str">
        <f>IF(I41=G39,G43,IF(I41=G43,G39,0))</f>
        <v>Кузьмин Александр</v>
      </c>
      <c r="D59" s="91"/>
      <c r="E59" s="87"/>
      <c r="F59" s="87"/>
      <c r="G59" s="88"/>
      <c r="H59" s="88"/>
      <c r="I59" s="93">
        <v>32</v>
      </c>
      <c r="J59" s="94">
        <v>2616</v>
      </c>
      <c r="K59" s="104" t="s">
        <v>25</v>
      </c>
      <c r="L59" s="96"/>
      <c r="M59" s="124"/>
      <c r="N59" s="87"/>
      <c r="O59" s="87"/>
    </row>
    <row r="60" spans="1:15" ht="12.75">
      <c r="A60" s="88"/>
      <c r="B60" s="88"/>
      <c r="C60" s="93">
        <v>30</v>
      </c>
      <c r="D60" s="94">
        <v>4407</v>
      </c>
      <c r="E60" s="95" t="s">
        <v>54</v>
      </c>
      <c r="F60" s="96"/>
      <c r="G60" s="88">
        <v>-23</v>
      </c>
      <c r="H60" s="114">
        <f>IF(F51=D50,D52,IF(F51=D52,D50,0))</f>
        <v>4429</v>
      </c>
      <c r="I60" s="98" t="str">
        <f>IF(G51=E50,E52,IF(G51=E52,E50,0))</f>
        <v>Шакирова Арина</v>
      </c>
      <c r="J60" s="116"/>
      <c r="K60" s="88">
        <v>-33</v>
      </c>
      <c r="L60" s="114">
        <f>IF(L57=J55,J59,IF(L57=J59,J55,0))</f>
        <v>2305</v>
      </c>
      <c r="M60" s="90" t="str">
        <f>IF(M57=K55,K59,IF(M57=K59,K55,0))</f>
        <v>Полушин Сергей</v>
      </c>
      <c r="N60" s="107"/>
      <c r="O60" s="107"/>
    </row>
    <row r="61" spans="1:15" ht="12.75">
      <c r="A61" s="88">
        <v>-25</v>
      </c>
      <c r="B61" s="114">
        <f>IF(H49=F47,F51,IF(H49=F51,F47,0))</f>
        <v>419</v>
      </c>
      <c r="C61" s="98" t="str">
        <f>IF(I49=G47,G51,IF(I49=G51,G47,0))</f>
        <v>Петров Альберт</v>
      </c>
      <c r="D61" s="116"/>
      <c r="E61" s="123" t="s">
        <v>18</v>
      </c>
      <c r="F61" s="123"/>
      <c r="G61" s="87"/>
      <c r="H61" s="87"/>
      <c r="I61" s="87"/>
      <c r="J61" s="87"/>
      <c r="K61" s="87"/>
      <c r="L61" s="87"/>
      <c r="M61" s="87"/>
      <c r="N61" s="111" t="s">
        <v>37</v>
      </c>
      <c r="O61" s="111"/>
    </row>
    <row r="62" spans="1:15" ht="12.75">
      <c r="A62" s="88"/>
      <c r="B62" s="88"/>
      <c r="C62" s="88">
        <v>-30</v>
      </c>
      <c r="D62" s="114">
        <f>IF(D60=B59,B61,IF(D60=B61,B59,0))</f>
        <v>419</v>
      </c>
      <c r="E62" s="90" t="str">
        <f>IF(E60=C59,C61,IF(E60=C61,C59,0))</f>
        <v>Петров Альберт</v>
      </c>
      <c r="F62" s="91"/>
      <c r="G62" s="87"/>
      <c r="H62" s="87"/>
      <c r="I62" s="87"/>
      <c r="J62" s="87"/>
      <c r="K62" s="87"/>
      <c r="L62" s="87"/>
      <c r="M62" s="87"/>
      <c r="N62" s="87"/>
      <c r="O62" s="87"/>
    </row>
    <row r="63" spans="1:15" ht="12.75">
      <c r="A63" s="88"/>
      <c r="B63" s="88"/>
      <c r="C63" s="87"/>
      <c r="D63" s="87"/>
      <c r="E63" s="123" t="s">
        <v>20</v>
      </c>
      <c r="F63" s="123"/>
      <c r="G63" s="87"/>
      <c r="H63" s="87"/>
      <c r="I63" s="88">
        <v>-31</v>
      </c>
      <c r="J63" s="114">
        <f>IF(J55=H54,H56,IF(J55=H56,H54,0))</f>
        <v>2784</v>
      </c>
      <c r="K63" s="90" t="str">
        <f>IF(K55=I54,I56,IF(K55=I56,I54,0))</f>
        <v>Толкачев Иван</v>
      </c>
      <c r="L63" s="91"/>
      <c r="M63" s="87"/>
      <c r="N63" s="87"/>
      <c r="O63" s="87"/>
    </row>
    <row r="64" spans="1:15" ht="12.75">
      <c r="A64" s="88">
        <v>-16</v>
      </c>
      <c r="B64" s="114">
        <f>IF(D38=B37,B39,IF(D38=B39,B37,0))</f>
        <v>0</v>
      </c>
      <c r="C64" s="90" t="str">
        <f>IF(E38=C37,C39,IF(E38=C39,C37,0))</f>
        <v>_</v>
      </c>
      <c r="D64" s="91"/>
      <c r="E64" s="87"/>
      <c r="F64" s="87"/>
      <c r="G64" s="87"/>
      <c r="H64" s="87"/>
      <c r="I64" s="87"/>
      <c r="J64" s="87"/>
      <c r="K64" s="93">
        <v>34</v>
      </c>
      <c r="L64" s="94">
        <v>2784</v>
      </c>
      <c r="M64" s="95" t="s">
        <v>52</v>
      </c>
      <c r="N64" s="107"/>
      <c r="O64" s="107"/>
    </row>
    <row r="65" spans="1:15" ht="12.75">
      <c r="A65" s="88"/>
      <c r="B65" s="88"/>
      <c r="C65" s="93">
        <v>35</v>
      </c>
      <c r="D65" s="94">
        <v>4799</v>
      </c>
      <c r="E65" s="95" t="s">
        <v>49</v>
      </c>
      <c r="F65" s="96"/>
      <c r="G65" s="87"/>
      <c r="H65" s="87"/>
      <c r="I65" s="88">
        <v>-32</v>
      </c>
      <c r="J65" s="114">
        <f>IF(J59=H58,H60,IF(J59=H60,H58,0))</f>
        <v>4429</v>
      </c>
      <c r="K65" s="98" t="str">
        <f>IF(K59=I58,I60,IF(K59=I60,I58,0))</f>
        <v>Шакирова Арина</v>
      </c>
      <c r="L65" s="91"/>
      <c r="M65" s="87"/>
      <c r="N65" s="111" t="s">
        <v>38</v>
      </c>
      <c r="O65" s="111"/>
    </row>
    <row r="66" spans="1:15" ht="12.75">
      <c r="A66" s="88">
        <v>-17</v>
      </c>
      <c r="B66" s="114">
        <f>IF(D42=B41,B43,IF(D42=B43,B41,0))</f>
        <v>4799</v>
      </c>
      <c r="C66" s="98" t="str">
        <f>IF(E42=C41,C43,IF(E42=C43,C41,0))</f>
        <v>Лончакова Юлия</v>
      </c>
      <c r="D66" s="116"/>
      <c r="E66" s="100"/>
      <c r="F66" s="101"/>
      <c r="G66" s="101"/>
      <c r="H66" s="101"/>
      <c r="I66" s="88"/>
      <c r="J66" s="88"/>
      <c r="K66" s="88">
        <v>-34</v>
      </c>
      <c r="L66" s="114">
        <f>IF(L64=J63,J65,IF(L64=J65,J63,0))</f>
        <v>4429</v>
      </c>
      <c r="M66" s="90" t="str">
        <f>IF(M64=K63,K65,IF(M64=K65,K63,0))</f>
        <v>Шакирова Арина</v>
      </c>
      <c r="N66" s="107"/>
      <c r="O66" s="107"/>
    </row>
    <row r="67" spans="1:15" ht="12.75">
      <c r="A67" s="88"/>
      <c r="B67" s="88"/>
      <c r="C67" s="87"/>
      <c r="D67" s="87"/>
      <c r="E67" s="93">
        <v>37</v>
      </c>
      <c r="F67" s="94">
        <v>4656</v>
      </c>
      <c r="G67" s="95" t="s">
        <v>51</v>
      </c>
      <c r="H67" s="96"/>
      <c r="I67" s="88"/>
      <c r="J67" s="88"/>
      <c r="K67" s="87"/>
      <c r="L67" s="87"/>
      <c r="M67" s="87"/>
      <c r="N67" s="111" t="s">
        <v>39</v>
      </c>
      <c r="O67" s="111"/>
    </row>
    <row r="68" spans="1:15" ht="12.75">
      <c r="A68" s="88">
        <v>-18</v>
      </c>
      <c r="B68" s="114">
        <f>IF(D46=B45,B47,IF(D46=B47,B45,0))</f>
        <v>6001</v>
      </c>
      <c r="C68" s="90" t="str">
        <f>IF(E46=C45,C47,IF(E46=C47,C45,0))</f>
        <v>Березкин Борис</v>
      </c>
      <c r="D68" s="91"/>
      <c r="E68" s="100"/>
      <c r="F68" s="101"/>
      <c r="G68" s="125" t="s">
        <v>40</v>
      </c>
      <c r="H68" s="125"/>
      <c r="I68" s="88">
        <v>-35</v>
      </c>
      <c r="J68" s="114">
        <f>IF(D65=B64,B66,IF(D65=B66,B64,0))</f>
        <v>0</v>
      </c>
      <c r="K68" s="90" t="str">
        <f>IF(E65=C64,C66,IF(E65=C66,C64,0))</f>
        <v>_</v>
      </c>
      <c r="L68" s="91"/>
      <c r="M68" s="87"/>
      <c r="N68" s="87"/>
      <c r="O68" s="87"/>
    </row>
    <row r="69" spans="1:15" ht="12.75">
      <c r="A69" s="88"/>
      <c r="B69" s="88"/>
      <c r="C69" s="93">
        <v>36</v>
      </c>
      <c r="D69" s="94">
        <v>4656</v>
      </c>
      <c r="E69" s="104" t="s">
        <v>51</v>
      </c>
      <c r="F69" s="96"/>
      <c r="G69" s="124"/>
      <c r="H69" s="124"/>
      <c r="I69" s="88"/>
      <c r="J69" s="88"/>
      <c r="K69" s="93">
        <v>38</v>
      </c>
      <c r="L69" s="94">
        <v>6001</v>
      </c>
      <c r="M69" s="95" t="s">
        <v>26</v>
      </c>
      <c r="N69" s="107"/>
      <c r="O69" s="107"/>
    </row>
    <row r="70" spans="1:15" ht="12.75">
      <c r="A70" s="88">
        <v>-19</v>
      </c>
      <c r="B70" s="114">
        <f>IF(D50=B49,B51,IF(D50=B51,B49,0))</f>
        <v>4656</v>
      </c>
      <c r="C70" s="98" t="str">
        <f>IF(E50=C49,C51,IF(E50=C51,C49,0))</f>
        <v>Хуснутдинов Радмир</v>
      </c>
      <c r="D70" s="116"/>
      <c r="E70" s="88">
        <v>-37</v>
      </c>
      <c r="F70" s="114">
        <f>IF(F67=D65,D69,IF(F67=D69,D65,0))</f>
        <v>4799</v>
      </c>
      <c r="G70" s="90" t="str">
        <f>IF(G67=E65,E69,IF(G67=E69,E65,0))</f>
        <v>Лончакова Юлия</v>
      </c>
      <c r="H70" s="91"/>
      <c r="I70" s="88">
        <v>-36</v>
      </c>
      <c r="J70" s="114">
        <f>IF(D69=B68,B70,IF(D69=B70,B68,0))</f>
        <v>6001</v>
      </c>
      <c r="K70" s="98" t="str">
        <f>IF(E69=C68,C70,IF(E69=C70,C68,0))</f>
        <v>Березкин Борис</v>
      </c>
      <c r="L70" s="91"/>
      <c r="M70" s="87"/>
      <c r="N70" s="111" t="s">
        <v>41</v>
      </c>
      <c r="O70" s="111"/>
    </row>
    <row r="71" spans="1:15" ht="12.75">
      <c r="A71" s="87"/>
      <c r="B71" s="87"/>
      <c r="C71" s="87"/>
      <c r="D71" s="87"/>
      <c r="E71" s="87"/>
      <c r="F71" s="87"/>
      <c r="G71" s="123" t="s">
        <v>42</v>
      </c>
      <c r="H71" s="123"/>
      <c r="I71" s="87"/>
      <c r="J71" s="87"/>
      <c r="K71" s="88">
        <v>-38</v>
      </c>
      <c r="L71" s="114">
        <f>IF(L69=J68,J70,IF(L69=J70,J68,0))</f>
        <v>0</v>
      </c>
      <c r="M71" s="90" t="str">
        <f>IF(M69=K68,K70,IF(M69=K70,K68,0))</f>
        <v>_</v>
      </c>
      <c r="N71" s="107"/>
      <c r="O71" s="107"/>
    </row>
    <row r="72" spans="1:15" ht="12.7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111" t="s">
        <v>43</v>
      </c>
      <c r="O72" s="111"/>
    </row>
  </sheetData>
  <sheetProtection sheet="1" objects="1" scenarios="1"/>
  <mergeCells count="13">
    <mergeCell ref="A1:O1"/>
    <mergeCell ref="A2:O2"/>
    <mergeCell ref="A3:O3"/>
    <mergeCell ref="N44:O44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2015-04-21T08:06:15Z</cp:lastPrinted>
  <dcterms:created xsi:type="dcterms:W3CDTF">2008-02-03T08:28:10Z</dcterms:created>
  <dcterms:modified xsi:type="dcterms:W3CDTF">2015-08-24T05:20:59Z</dcterms:modified>
  <cp:category/>
  <cp:version/>
  <cp:contentType/>
  <cp:contentStatus/>
</cp:coreProperties>
</file>