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2003м" sheetId="1" r:id="rId1"/>
    <sheet name="2003м" sheetId="2" r:id="rId2"/>
    <sheet name="Пр2003м" sheetId="3" r:id="rId3"/>
    <sheet name="Сп99м" sheetId="4" r:id="rId4"/>
    <sheet name="99м1" sheetId="5" r:id="rId5"/>
    <sheet name="99м2" sheetId="6" r:id="rId6"/>
    <sheet name="Пр99м" sheetId="7" r:id="rId7"/>
    <sheet name="Мужчины" sheetId="8" r:id="rId8"/>
    <sheet name="Сп2003д" sheetId="9" r:id="rId9"/>
    <sheet name="2003д" sheetId="10" r:id="rId10"/>
    <sheet name="Пр2003д" sheetId="11" r:id="rId11"/>
    <sheet name="Сп99" sheetId="12" r:id="rId12"/>
    <sheet name="99д" sheetId="13" r:id="rId13"/>
    <sheet name="Пр99д" sheetId="14" r:id="rId14"/>
    <sheet name="Женщины" sheetId="15" r:id="rId15"/>
  </sheets>
  <definedNames>
    <definedName name="_xlnm.Print_Area" localSheetId="9">'2003д'!$A$1:$J$36</definedName>
    <definedName name="_xlnm.Print_Area" localSheetId="1">'2003м'!$A$1:$J$72</definedName>
    <definedName name="_xlnm.Print_Area" localSheetId="12">'99д'!$A$1:$J$36</definedName>
    <definedName name="_xlnm.Print_Area" localSheetId="4">'99м1'!$A$1:$G$76</definedName>
    <definedName name="_xlnm.Print_Area" localSheetId="5">'99м2'!$A$1:$K$76</definedName>
    <definedName name="_xlnm.Print_Area" localSheetId="14">'Женщины'!$A$1:$AB$11</definedName>
    <definedName name="_xlnm.Print_Area" localSheetId="7">'Мужчины'!$A$1:$AL$19</definedName>
    <definedName name="_xlnm.Print_Area" localSheetId="8">'Сп2003д'!$A$1:$I$14</definedName>
    <definedName name="_xlnm.Print_Area" localSheetId="0">'Сп2003м'!$A$1:$I$22</definedName>
    <definedName name="_xlnm.Print_Area" localSheetId="11">'Сп99'!$A$1:$I$14</definedName>
    <definedName name="_xlnm.Print_Area" localSheetId="3">'Сп99м'!$A$1:$I$38</definedName>
  </definedNames>
  <calcPr fullCalcOnLoad="1"/>
</workbook>
</file>

<file path=xl/sharedStrings.xml><?xml version="1.0" encoding="utf-8"?>
<sst xmlns="http://schemas.openxmlformats.org/spreadsheetml/2006/main" count="440" uniqueCount="131">
  <si>
    <t>1-е место</t>
  </si>
  <si>
    <t>2-е место</t>
  </si>
  <si>
    <t>3-е место</t>
  </si>
  <si>
    <t>4-е место</t>
  </si>
  <si>
    <t>5-е место</t>
  </si>
  <si>
    <t>6-е место</t>
  </si>
  <si>
    <t>7-е место</t>
  </si>
  <si>
    <t>8-е место</t>
  </si>
  <si>
    <t>Список в соответствии с рейтингом</t>
  </si>
  <si>
    <t>№</t>
  </si>
  <si>
    <t>Список согласно занятым местам</t>
  </si>
  <si>
    <t>№ игры</t>
  </si>
  <si>
    <t>Выигравший</t>
  </si>
  <si>
    <t>Проигравший</t>
  </si>
  <si>
    <t>Открытое Первенство Мишкинского района Республики Башкортостан</t>
  </si>
  <si>
    <t>среди девочек 2003 г.р. и младше</t>
  </si>
  <si>
    <t>Айгузина Милана</t>
  </si>
  <si>
    <t>Айгузина Валентина</t>
  </si>
  <si>
    <t>Ташпаева Дарья</t>
  </si>
  <si>
    <t>Апсатарова Дарина</t>
  </si>
  <si>
    <t>Сунагатова Эльвина</t>
  </si>
  <si>
    <t>Байрамалова Полина</t>
  </si>
  <si>
    <t>Иплаева Ксения</t>
  </si>
  <si>
    <t>Яшпаева Екатерина</t>
  </si>
  <si>
    <t>Ф.И.О.</t>
  </si>
  <si>
    <t>место</t>
  </si>
  <si>
    <t>6</t>
  </si>
  <si>
    <t>Чемпионат Мишкинского района Республики Башкортостан</t>
  </si>
  <si>
    <t>Женщины</t>
  </si>
  <si>
    <t>Сайпушева Эрви</t>
  </si>
  <si>
    <t>Салмиярова Элеонора</t>
  </si>
  <si>
    <t>Аймурзина Татьяна</t>
  </si>
  <si>
    <t>Апсатарова Наталия</t>
  </si>
  <si>
    <t>Пеклаева Евгения</t>
  </si>
  <si>
    <t>Давлетшина Эльвира</t>
  </si>
  <si>
    <t>3</t>
  </si>
  <si>
    <t>1</t>
  </si>
  <si>
    <t>2</t>
  </si>
  <si>
    <t>0</t>
  </si>
  <si>
    <t>5</t>
  </si>
  <si>
    <t>4</t>
  </si>
  <si>
    <t>Мужчины</t>
  </si>
  <si>
    <t>Группа 1</t>
  </si>
  <si>
    <t>Группа 2</t>
  </si>
  <si>
    <t>Группа 3</t>
  </si>
  <si>
    <t>Группа 1-3 места</t>
  </si>
  <si>
    <t>Группа 4-6 места</t>
  </si>
  <si>
    <t>Группа 7-9 места</t>
  </si>
  <si>
    <t>Сарычев Владислав</t>
  </si>
  <si>
    <t>Николаев Радомир</t>
  </si>
  <si>
    <t>Яметов Кирилл</t>
  </si>
  <si>
    <t>Арсланов Ильназ</t>
  </si>
  <si>
    <t>Николаев Руслан</t>
  </si>
  <si>
    <t>Сайфуллин Виталий</t>
  </si>
  <si>
    <t>Рушингин Дмитрий</t>
  </si>
  <si>
    <t>Шаймарданов Евгений</t>
  </si>
  <si>
    <t>Салмияров Юрий</t>
  </si>
  <si>
    <t>9</t>
  </si>
  <si>
    <t>8</t>
  </si>
  <si>
    <t>7</t>
  </si>
  <si>
    <t>_</t>
  </si>
  <si>
    <t>9-е место</t>
  </si>
  <si>
    <t>11-е место</t>
  </si>
  <si>
    <t>10-е место</t>
  </si>
  <si>
    <t>12-е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</si>
  <si>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</si>
  <si>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</si>
  <si>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</si>
  <si>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</si>
  <si>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</si>
  <si>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</si>
  <si>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</si>
  <si>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</si>
  <si>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</si>
  <si>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</si>
  <si>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</si>
  <si>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</si>
  <si>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</si>
  <si>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</si>
  <si>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</si>
  <si>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</si>
  <si>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</si>
  <si>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</si>
  <si>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</si>
  <si>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</si>
  <si>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Байрашев Игорь</t>
  </si>
  <si>
    <t>Камильянов Расуль</t>
  </si>
  <si>
    <t>Шеримбетов Зафарбек</t>
  </si>
  <si>
    <t>среди юношей 1999-2002 г.г.р.</t>
  </si>
  <si>
    <t>Айтуганов Юрий</t>
  </si>
  <si>
    <t>Васильев Станислав</t>
  </si>
  <si>
    <t>Алексеев Олег</t>
  </si>
  <si>
    <t>Ялаев Артур</t>
  </si>
  <si>
    <t>Хакимов Рамзиддин</t>
  </si>
  <si>
    <t>Орлов Дмитрий</t>
  </si>
  <si>
    <t>Дударов Андрей</t>
  </si>
  <si>
    <t>Яркаев Дмитрий</t>
  </si>
  <si>
    <t>Магафуров Вадим</t>
  </si>
  <si>
    <t>Айметов Богдан</t>
  </si>
  <si>
    <t>Иванов Михаил</t>
  </si>
  <si>
    <t>Николаев Максим</t>
  </si>
  <si>
    <t>Салиев Александр</t>
  </si>
  <si>
    <t>Имакаев Дмитрий</t>
  </si>
  <si>
    <t>Зарипов Раис</t>
  </si>
  <si>
    <t>Мустафин Чингисхан</t>
  </si>
  <si>
    <t>Килинбаев Александр</t>
  </si>
  <si>
    <t>Салмияров Александр</t>
  </si>
  <si>
    <t>Шамаев Константин</t>
  </si>
  <si>
    <t>Веремейчик Сергей</t>
  </si>
  <si>
    <t>Михайлов Данил</t>
  </si>
  <si>
    <t>среди девушек 1999-2002 г.г.р.</t>
  </si>
  <si>
    <t>Арсланова Ильвина</t>
  </si>
  <si>
    <t>Иликбаева Екатерина</t>
  </si>
  <si>
    <t>Ионина Наталья</t>
  </si>
  <si>
    <t>Кугубаева Надежда</t>
  </si>
  <si>
    <t>Степанова Алена</t>
  </si>
  <si>
    <t>Алкиева Аделина</t>
  </si>
  <si>
    <t>Ашиева Виктория</t>
  </si>
  <si>
    <t>Шаймарданова Виолетта</t>
  </si>
  <si>
    <t>среди мальчиков 2003 г.р. и мл.</t>
  </si>
  <si>
    <t>Сабиров Артур</t>
  </si>
  <si>
    <t>Шамарзанов Кирилл</t>
  </si>
  <si>
    <t>Ибатов Азамат</t>
  </si>
  <si>
    <t>Ашиев Данил</t>
  </si>
  <si>
    <t>Минилбаев Никита</t>
  </si>
  <si>
    <t>Сабиров Тимур</t>
  </si>
  <si>
    <t>Князев Денис</t>
  </si>
  <si>
    <t>Баязов Тимофей</t>
  </si>
  <si>
    <t>Шарипов Алишер</t>
  </si>
  <si>
    <t>Галиев Ринат</t>
  </si>
  <si>
    <t>Байрамалов Данил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</si>
</sst>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2"/>
      <color indexed="56"/>
      <name val="Arial Cyr"/>
      <family val="0"/>
    </font>
    <font>
      <b/>
      <sz val="14"/>
      <color indexed="56"/>
      <name val="Arial Cyr"/>
      <family val="0"/>
    </font>
    <font>
      <b/>
      <sz val="14"/>
      <color indexed="21"/>
      <name val="Verdana"/>
      <family val="2"/>
    </font>
    <font>
      <b/>
      <sz val="8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sz val="9"/>
      <name val="Arial Cyr"/>
      <family val="2"/>
    </font>
    <font>
      <sz val="12"/>
      <name val="Arial Cyr"/>
      <family val="0"/>
    </font>
    <font>
      <sz val="1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lightUp">
        <bgColor indexed="9"/>
      </patternFill>
    </fill>
    <fill>
      <patternFill patternType="lightUp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7" fillId="2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9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>
      <alignment horizontal="right" vertical="center"/>
    </xf>
    <xf numFmtId="0" fontId="7" fillId="2" borderId="4" xfId="0" applyFont="1" applyFill="1" applyBorder="1" applyAlignment="1">
      <alignment vertical="center"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>
      <alignment horizontal="right" vertical="center"/>
    </xf>
    <xf numFmtId="0" fontId="9" fillId="2" borderId="0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6" fillId="2" borderId="0" xfId="0" applyFont="1" applyFill="1" applyAlignment="1" applyProtection="1">
      <alignment horizontal="right"/>
      <protection/>
    </xf>
    <xf numFmtId="0" fontId="11" fillId="3" borderId="0" xfId="0" applyFont="1" applyFill="1" applyAlignment="1" applyProtection="1">
      <alignment horizontal="center"/>
      <protection/>
    </xf>
    <xf numFmtId="0" fontId="12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right"/>
      <protection locked="0"/>
    </xf>
    <xf numFmtId="0" fontId="0" fillId="4" borderId="6" xfId="0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15" fillId="5" borderId="6" xfId="0" applyFont="1" applyFill="1" applyBorder="1" applyAlignment="1">
      <alignment horizontal="left"/>
    </xf>
    <xf numFmtId="0" fontId="15" fillId="6" borderId="6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8" fillId="2" borderId="0" xfId="0" applyFont="1" applyFill="1" applyAlignment="1" applyProtection="1">
      <alignment horizontal="left"/>
      <protection/>
    </xf>
    <xf numFmtId="0" fontId="16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/>
    </xf>
    <xf numFmtId="193" fontId="16" fillId="2" borderId="0" xfId="0" applyNumberFormat="1" applyFont="1" applyFill="1" applyAlignment="1" applyProtection="1">
      <alignment horizontal="left"/>
      <protection locked="0"/>
    </xf>
    <xf numFmtId="193" fontId="16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0" fillId="2" borderId="0" xfId="18" applyFill="1">
      <alignment/>
      <protection/>
    </xf>
    <xf numFmtId="49" fontId="0" fillId="2" borderId="0" xfId="18" applyNumberFormat="1" applyFill="1">
      <alignment/>
      <protection/>
    </xf>
    <xf numFmtId="49" fontId="5" fillId="2" borderId="0" xfId="18" applyNumberFormat="1" applyFont="1" applyFill="1" applyBorder="1" applyAlignment="1">
      <alignment horizontal="left"/>
      <protection/>
    </xf>
    <xf numFmtId="193" fontId="5" fillId="2" borderId="0" xfId="18" applyNumberFormat="1" applyFont="1" applyFill="1" applyBorder="1" applyAlignment="1">
      <alignment horizontal="left"/>
      <protection/>
    </xf>
    <xf numFmtId="49" fontId="0" fillId="2" borderId="0" xfId="18" applyNumberFormat="1" applyFill="1" applyAlignment="1">
      <alignment horizontal="right"/>
      <protection/>
    </xf>
    <xf numFmtId="49" fontId="1" fillId="2" borderId="7" xfId="18" applyNumberFormat="1" applyFont="1" applyFill="1" applyBorder="1" applyAlignment="1">
      <alignment horizontal="center" vertical="center" wrapText="1"/>
      <protection/>
    </xf>
    <xf numFmtId="49" fontId="1" fillId="2" borderId="8" xfId="18" applyNumberFormat="1" applyFont="1" applyFill="1" applyBorder="1" applyAlignment="1">
      <alignment horizontal="center" vertical="center" wrapText="1"/>
      <protection/>
    </xf>
    <xf numFmtId="49" fontId="5" fillId="2" borderId="7" xfId="18" applyNumberFormat="1" applyFont="1" applyFill="1" applyBorder="1" applyAlignment="1">
      <alignment horizontal="center" vertical="center" wrapText="1"/>
      <protection/>
    </xf>
    <xf numFmtId="49" fontId="5" fillId="2" borderId="9" xfId="18" applyNumberFormat="1" applyFont="1" applyFill="1" applyBorder="1" applyAlignment="1">
      <alignment horizontal="center" vertical="center" wrapText="1"/>
      <protection/>
    </xf>
    <xf numFmtId="49" fontId="5" fillId="2" borderId="8" xfId="18" applyNumberFormat="1" applyFont="1" applyFill="1" applyBorder="1" applyAlignment="1">
      <alignment horizontal="center" vertical="center" wrapText="1"/>
      <protection/>
    </xf>
    <xf numFmtId="49" fontId="0" fillId="2" borderId="10" xfId="18" applyNumberFormat="1" applyFont="1" applyFill="1" applyBorder="1" applyAlignment="1">
      <alignment horizontal="center" vertical="center" wrapText="1"/>
      <protection/>
    </xf>
    <xf numFmtId="49" fontId="0" fillId="2" borderId="9" xfId="18" applyNumberFormat="1" applyFont="1" applyFill="1" applyBorder="1" applyAlignment="1">
      <alignment horizontal="center" vertical="center" wrapText="1"/>
      <protection/>
    </xf>
    <xf numFmtId="49" fontId="0" fillId="2" borderId="11" xfId="18" applyNumberFormat="1" applyFont="1" applyFill="1" applyBorder="1" applyAlignment="1">
      <alignment horizontal="center" vertical="center" wrapText="1"/>
      <protection/>
    </xf>
    <xf numFmtId="49" fontId="19" fillId="2" borderId="7" xfId="18" applyNumberFormat="1" applyFont="1" applyFill="1" applyBorder="1" applyAlignment="1">
      <alignment horizontal="center" vertical="center" wrapText="1"/>
      <protection/>
    </xf>
    <xf numFmtId="49" fontId="19" fillId="2" borderId="8" xfId="18" applyNumberFormat="1" applyFont="1" applyFill="1" applyBorder="1" applyAlignment="1">
      <alignment horizontal="center" vertical="center" wrapText="1"/>
      <protection/>
    </xf>
    <xf numFmtId="49" fontId="0" fillId="2" borderId="12" xfId="18" applyNumberFormat="1" applyFill="1" applyBorder="1" applyAlignment="1">
      <alignment horizontal="center" vertical="center"/>
      <protection/>
    </xf>
    <xf numFmtId="49" fontId="0" fillId="2" borderId="13" xfId="18" applyNumberFormat="1" applyFill="1" applyBorder="1" applyAlignment="1">
      <alignment horizontal="center" vertical="center"/>
      <protection/>
    </xf>
    <xf numFmtId="49" fontId="20" fillId="2" borderId="12" xfId="18" applyNumberFormat="1" applyFont="1" applyFill="1" applyBorder="1" applyAlignment="1">
      <alignment horizontal="left" vertical="center"/>
      <protection/>
    </xf>
    <xf numFmtId="49" fontId="20" fillId="2" borderId="14" xfId="18" applyNumberFormat="1" applyFont="1" applyFill="1" applyBorder="1" applyAlignment="1">
      <alignment horizontal="left" vertical="center"/>
      <protection/>
    </xf>
    <xf numFmtId="49" fontId="20" fillId="2" borderId="13" xfId="18" applyNumberFormat="1" applyFont="1" applyFill="1" applyBorder="1" applyAlignment="1">
      <alignment horizontal="left" vertical="center"/>
      <protection/>
    </xf>
    <xf numFmtId="49" fontId="20" fillId="7" borderId="3" xfId="18" applyNumberFormat="1" applyFont="1" applyFill="1" applyBorder="1" applyAlignment="1">
      <alignment horizontal="center" vertical="center"/>
      <protection/>
    </xf>
    <xf numFmtId="49" fontId="20" fillId="7" borderId="14" xfId="18" applyNumberFormat="1" applyFont="1" applyFill="1" applyBorder="1" applyAlignment="1">
      <alignment horizontal="center" vertical="center"/>
      <protection/>
    </xf>
    <xf numFmtId="49" fontId="20" fillId="2" borderId="14" xfId="18" applyNumberFormat="1" applyFont="1" applyFill="1" applyBorder="1" applyAlignment="1">
      <alignment horizontal="center" vertical="center"/>
      <protection/>
    </xf>
    <xf numFmtId="49" fontId="20" fillId="2" borderId="5" xfId="18" applyNumberFormat="1" applyFont="1" applyFill="1" applyBorder="1" applyAlignment="1">
      <alignment horizontal="center" vertical="center"/>
      <protection/>
    </xf>
    <xf numFmtId="49" fontId="21" fillId="2" borderId="12" xfId="18" applyNumberFormat="1" applyFont="1" applyFill="1" applyBorder="1" applyAlignment="1">
      <alignment horizontal="center" vertical="center"/>
      <protection/>
    </xf>
    <xf numFmtId="49" fontId="21" fillId="2" borderId="13" xfId="18" applyNumberFormat="1" applyFont="1" applyFill="1" applyBorder="1" applyAlignment="1">
      <alignment horizontal="center" vertical="center"/>
      <protection/>
    </xf>
    <xf numFmtId="49" fontId="0" fillId="2" borderId="15" xfId="18" applyNumberFormat="1" applyFill="1" applyBorder="1" applyAlignment="1">
      <alignment horizontal="center" vertical="center"/>
      <protection/>
    </xf>
    <xf numFmtId="49" fontId="0" fillId="2" borderId="16" xfId="18" applyNumberFormat="1" applyFill="1" applyBorder="1" applyAlignment="1">
      <alignment horizontal="center" vertical="center"/>
      <protection/>
    </xf>
    <xf numFmtId="49" fontId="20" fillId="2" borderId="15" xfId="18" applyNumberFormat="1" applyFont="1" applyFill="1" applyBorder="1" applyAlignment="1">
      <alignment horizontal="left" vertical="center"/>
      <protection/>
    </xf>
    <xf numFmtId="49" fontId="20" fillId="2" borderId="6" xfId="18" applyNumberFormat="1" applyFont="1" applyFill="1" applyBorder="1" applyAlignment="1">
      <alignment horizontal="left" vertical="center"/>
      <protection/>
    </xf>
    <xf numFmtId="49" fontId="20" fillId="2" borderId="16" xfId="18" applyNumberFormat="1" applyFont="1" applyFill="1" applyBorder="1" applyAlignment="1">
      <alignment horizontal="left" vertical="center"/>
      <protection/>
    </xf>
    <xf numFmtId="49" fontId="20" fillId="2" borderId="17" xfId="18" applyNumberFormat="1" applyFont="1" applyFill="1" applyBorder="1" applyAlignment="1">
      <alignment horizontal="center" vertical="center"/>
      <protection/>
    </xf>
    <xf numFmtId="49" fontId="20" fillId="2" borderId="6" xfId="18" applyNumberFormat="1" applyFont="1" applyFill="1" applyBorder="1" applyAlignment="1">
      <alignment horizontal="center" vertical="center"/>
      <protection/>
    </xf>
    <xf numFmtId="49" fontId="20" fillId="7" borderId="6" xfId="18" applyNumberFormat="1" applyFont="1" applyFill="1" applyBorder="1" applyAlignment="1">
      <alignment horizontal="center" vertical="center"/>
      <protection/>
    </xf>
    <xf numFmtId="49" fontId="20" fillId="2" borderId="18" xfId="18" applyNumberFormat="1" applyFont="1" applyFill="1" applyBorder="1" applyAlignment="1">
      <alignment horizontal="center" vertical="center"/>
      <protection/>
    </xf>
    <xf numFmtId="49" fontId="21" fillId="2" borderId="15" xfId="18" applyNumberFormat="1" applyFont="1" applyFill="1" applyBorder="1" applyAlignment="1">
      <alignment horizontal="center" vertical="center"/>
      <protection/>
    </xf>
    <xf numFmtId="49" fontId="21" fillId="2" borderId="16" xfId="18" applyNumberFormat="1" applyFont="1" applyFill="1" applyBorder="1" applyAlignment="1">
      <alignment horizontal="center" vertical="center"/>
      <protection/>
    </xf>
    <xf numFmtId="49" fontId="20" fillId="2" borderId="0" xfId="18" applyNumberFormat="1" applyFont="1" applyFill="1" applyBorder="1" applyAlignment="1">
      <alignment horizontal="left" vertical="center"/>
      <protection/>
    </xf>
    <xf numFmtId="0" fontId="0" fillId="0" borderId="0" xfId="17" applyFill="1">
      <alignment/>
      <protection/>
    </xf>
    <xf numFmtId="49" fontId="0" fillId="0" borderId="0" xfId="17" applyNumberFormat="1" applyFill="1">
      <alignment/>
      <protection/>
    </xf>
    <xf numFmtId="49" fontId="5" fillId="0" borderId="0" xfId="17" applyNumberFormat="1" applyFont="1" applyFill="1" applyAlignment="1">
      <alignment horizontal="left"/>
      <protection/>
    </xf>
    <xf numFmtId="193" fontId="5" fillId="0" borderId="0" xfId="17" applyNumberFormat="1" applyFont="1" applyFill="1" applyAlignment="1">
      <alignment horizontal="left"/>
      <protection/>
    </xf>
    <xf numFmtId="49" fontId="0" fillId="0" borderId="0" xfId="17" applyNumberFormat="1" applyFill="1" applyAlignment="1">
      <alignment horizontal="right"/>
      <protection/>
    </xf>
    <xf numFmtId="49" fontId="0" fillId="0" borderId="0" xfId="17" applyNumberFormat="1" applyFill="1" applyAlignment="1">
      <alignment horizontal="right"/>
      <protection/>
    </xf>
    <xf numFmtId="49" fontId="22" fillId="0" borderId="6" xfId="17" applyNumberFormat="1" applyFont="1" applyFill="1" applyBorder="1" applyAlignment="1">
      <alignment horizontal="center" vertical="center" wrapText="1"/>
      <protection/>
    </xf>
    <xf numFmtId="49" fontId="23" fillId="0" borderId="18" xfId="17" applyNumberFormat="1" applyFont="1" applyFill="1" applyBorder="1" applyAlignment="1">
      <alignment horizontal="center" vertical="center"/>
      <protection/>
    </xf>
    <xf numFmtId="49" fontId="23" fillId="0" borderId="19" xfId="17" applyNumberFormat="1" applyFont="1" applyFill="1" applyBorder="1" applyAlignment="1">
      <alignment horizontal="center" vertical="center"/>
      <protection/>
    </xf>
    <xf numFmtId="49" fontId="23" fillId="0" borderId="17" xfId="17" applyNumberFormat="1" applyFont="1" applyFill="1" applyBorder="1" applyAlignment="1">
      <alignment horizontal="center" vertical="center"/>
      <protection/>
    </xf>
    <xf numFmtId="49" fontId="23" fillId="0" borderId="6" xfId="17" applyNumberFormat="1" applyFont="1" applyFill="1" applyBorder="1" applyAlignment="1">
      <alignment horizontal="center" vertical="center" wrapText="1"/>
      <protection/>
    </xf>
    <xf numFmtId="49" fontId="6" fillId="0" borderId="6" xfId="17" applyNumberFormat="1" applyFont="1" applyFill="1" applyBorder="1" applyAlignment="1">
      <alignment horizontal="center" vertical="center" wrapText="1"/>
      <protection/>
    </xf>
    <xf numFmtId="49" fontId="23" fillId="0" borderId="6" xfId="17" applyNumberFormat="1" applyFont="1" applyFill="1" applyBorder="1" applyAlignment="1">
      <alignment horizontal="center" vertical="center"/>
      <protection/>
    </xf>
    <xf numFmtId="49" fontId="5" fillId="8" borderId="6" xfId="17" applyNumberFormat="1" applyFont="1" applyFill="1" applyBorder="1" applyAlignment="1">
      <alignment horizontal="center" vertical="center"/>
      <protection/>
    </xf>
    <xf numFmtId="49" fontId="5" fillId="0" borderId="6" xfId="17" applyNumberFormat="1" applyFont="1" applyFill="1" applyBorder="1" applyAlignment="1">
      <alignment horizontal="center" vertical="center"/>
      <protection/>
    </xf>
    <xf numFmtId="49" fontId="21" fillId="0" borderId="6" xfId="17" applyNumberFormat="1" applyFont="1" applyFill="1" applyBorder="1" applyAlignment="1">
      <alignment horizontal="center" vertical="center"/>
      <protection/>
    </xf>
    <xf numFmtId="49" fontId="6" fillId="0" borderId="20" xfId="17" applyNumberFormat="1" applyFont="1" applyFill="1" applyBorder="1" applyAlignment="1">
      <alignment horizontal="center" vertical="center" wrapText="1"/>
      <protection/>
    </xf>
    <xf numFmtId="49" fontId="6" fillId="0" borderId="2" xfId="17" applyNumberFormat="1" applyFont="1" applyFill="1" applyBorder="1" applyAlignment="1">
      <alignment horizontal="center" vertical="center" wrapText="1"/>
      <protection/>
    </xf>
    <xf numFmtId="49" fontId="21" fillId="0" borderId="20" xfId="17" applyNumberFormat="1" applyFont="1" applyFill="1" applyBorder="1" applyAlignment="1">
      <alignment horizontal="center" vertical="center"/>
      <protection/>
    </xf>
    <xf numFmtId="49" fontId="21" fillId="0" borderId="2" xfId="17" applyNumberFormat="1" applyFont="1" applyFill="1" applyBorder="1" applyAlignment="1">
      <alignment horizontal="center" vertical="center"/>
      <protection/>
    </xf>
    <xf numFmtId="49" fontId="24" fillId="0" borderId="0" xfId="17" applyNumberFormat="1" applyFont="1" applyFill="1" applyAlignment="1">
      <alignment horizontal="left" vertical="center"/>
      <protection/>
    </xf>
    <xf numFmtId="49" fontId="23" fillId="0" borderId="6" xfId="17" applyNumberFormat="1" applyFont="1" applyFill="1" applyBorder="1" applyAlignment="1">
      <alignment horizontal="left" vertical="center" wrapText="1"/>
      <protection/>
    </xf>
    <xf numFmtId="0" fontId="25" fillId="2" borderId="0" xfId="0" applyFont="1" applyFill="1" applyAlignment="1" applyProtection="1">
      <alignment horizontal="center" vertical="center"/>
      <protection/>
    </xf>
    <xf numFmtId="0" fontId="26" fillId="2" borderId="0" xfId="0" applyFont="1" applyFill="1" applyAlignment="1">
      <alignment/>
    </xf>
    <xf numFmtId="193" fontId="25" fillId="2" borderId="0" xfId="0" applyNumberFormat="1" applyFont="1" applyFill="1" applyAlignment="1" applyProtection="1">
      <alignment horizontal="center" vertical="center"/>
      <protection/>
    </xf>
    <xf numFmtId="0" fontId="26" fillId="2" borderId="0" xfId="0" applyFont="1" applyFill="1" applyAlignment="1" applyProtection="1">
      <alignment/>
      <protection/>
    </xf>
    <xf numFmtId="0" fontId="27" fillId="2" borderId="0" xfId="0" applyFont="1" applyFill="1" applyAlignment="1" applyProtection="1">
      <alignment/>
      <protection/>
    </xf>
    <xf numFmtId="0" fontId="28" fillId="2" borderId="1" xfId="0" applyFont="1" applyFill="1" applyBorder="1" applyAlignment="1" applyProtection="1">
      <alignment horizontal="left"/>
      <protection/>
    </xf>
    <xf numFmtId="0" fontId="29" fillId="0" borderId="0" xfId="0" applyFont="1" applyAlignment="1">
      <alignment/>
    </xf>
    <xf numFmtId="0" fontId="27" fillId="2" borderId="2" xfId="0" applyFont="1" applyFill="1" applyBorder="1" applyAlignment="1" applyProtection="1">
      <alignment/>
      <protection/>
    </xf>
    <xf numFmtId="0" fontId="26" fillId="2" borderId="1" xfId="0" applyFont="1" applyFill="1" applyBorder="1" applyAlignment="1" applyProtection="1">
      <alignment horizontal="left"/>
      <protection/>
    </xf>
    <xf numFmtId="0" fontId="26" fillId="2" borderId="0" xfId="0" applyFont="1" applyFill="1" applyAlignment="1" applyProtection="1">
      <alignment/>
      <protection/>
    </xf>
    <xf numFmtId="0" fontId="28" fillId="2" borderId="3" xfId="0" applyFont="1" applyFill="1" applyBorder="1" applyAlignment="1" applyProtection="1">
      <alignment horizontal="left"/>
      <protection/>
    </xf>
    <xf numFmtId="0" fontId="26" fillId="2" borderId="2" xfId="0" applyFont="1" applyFill="1" applyBorder="1" applyAlignment="1" applyProtection="1">
      <alignment/>
      <protection/>
    </xf>
    <xf numFmtId="0" fontId="26" fillId="2" borderId="3" xfId="0" applyFont="1" applyFill="1" applyBorder="1" applyAlignment="1" applyProtection="1">
      <alignment horizontal="left"/>
      <protection/>
    </xf>
    <xf numFmtId="0" fontId="26" fillId="2" borderId="0" xfId="0" applyFont="1" applyFill="1" applyAlignment="1" applyProtection="1">
      <alignment horizontal="center"/>
      <protection/>
    </xf>
    <xf numFmtId="0" fontId="27" fillId="2" borderId="0" xfId="0" applyFont="1" applyFill="1" applyAlignment="1" applyProtection="1">
      <alignment horizontal="right"/>
      <protection/>
    </xf>
    <xf numFmtId="0" fontId="27" fillId="2" borderId="0" xfId="0" applyFont="1" applyFill="1" applyBorder="1" applyAlignment="1" applyProtection="1">
      <alignment/>
      <protection/>
    </xf>
    <xf numFmtId="0" fontId="26" fillId="2" borderId="0" xfId="0" applyFont="1" applyFill="1" applyBorder="1" applyAlignment="1" applyProtection="1">
      <alignment/>
      <protection/>
    </xf>
    <xf numFmtId="0" fontId="27" fillId="2" borderId="0" xfId="0" applyFont="1" applyFill="1" applyBorder="1" applyAlignment="1" applyProtection="1">
      <alignment horizontal="right"/>
      <protection/>
    </xf>
    <xf numFmtId="0" fontId="26" fillId="2" borderId="0" xfId="0" applyFont="1" applyFill="1" applyAlignment="1" applyProtection="1">
      <alignment horizontal="right"/>
      <protection/>
    </xf>
    <xf numFmtId="0" fontId="25" fillId="2" borderId="0" xfId="0" applyFont="1" applyFill="1" applyAlignment="1">
      <alignment horizontal="center"/>
    </xf>
    <xf numFmtId="0" fontId="30" fillId="2" borderId="0" xfId="0" applyFont="1" applyFill="1" applyAlignment="1">
      <alignment/>
    </xf>
    <xf numFmtId="0" fontId="26" fillId="2" borderId="1" xfId="0" applyFont="1" applyFill="1" applyBorder="1" applyAlignment="1" applyProtection="1">
      <alignment/>
      <protection/>
    </xf>
    <xf numFmtId="0" fontId="26" fillId="2" borderId="3" xfId="0" applyFont="1" applyFill="1" applyBorder="1" applyAlignment="1" applyProtection="1">
      <alignment/>
      <protection/>
    </xf>
    <xf numFmtId="0" fontId="26" fillId="2" borderId="5" xfId="0" applyFont="1" applyFill="1" applyBorder="1" applyAlignment="1" applyProtection="1">
      <alignment/>
      <protection/>
    </xf>
    <xf numFmtId="0" fontId="27" fillId="2" borderId="21" xfId="0" applyFont="1" applyFill="1" applyBorder="1" applyAlignment="1" applyProtection="1">
      <alignment horizontal="right"/>
      <protection/>
    </xf>
    <xf numFmtId="0" fontId="26" fillId="2" borderId="5" xfId="0" applyFont="1" applyFill="1" applyBorder="1" applyAlignment="1" applyProtection="1">
      <alignment horizontal="left"/>
      <protection/>
    </xf>
    <xf numFmtId="0" fontId="26" fillId="2" borderId="0" xfId="0" applyFont="1" applyFill="1" applyBorder="1" applyAlignment="1" applyProtection="1">
      <alignment horizontal="right"/>
      <protection/>
    </xf>
    <xf numFmtId="0" fontId="25" fillId="2" borderId="0" xfId="0" applyFont="1" applyFill="1" applyAlignment="1" applyProtection="1">
      <alignment horizontal="center"/>
      <protection/>
    </xf>
    <xf numFmtId="193" fontId="25" fillId="2" borderId="0" xfId="0" applyNumberFormat="1" applyFont="1" applyFill="1" applyAlignment="1" applyProtection="1">
      <alignment horizontal="center"/>
      <protection/>
    </xf>
    <xf numFmtId="0" fontId="31" fillId="2" borderId="1" xfId="0" applyFont="1" applyFill="1" applyBorder="1" applyAlignment="1" applyProtection="1">
      <alignment horizontal="left"/>
      <protection/>
    </xf>
    <xf numFmtId="0" fontId="31" fillId="2" borderId="3" xfId="0" applyFont="1" applyFill="1" applyBorder="1" applyAlignment="1" applyProtection="1">
      <alignment horizontal="left"/>
      <protection/>
    </xf>
  </cellXfs>
  <cellStyles count="8">
    <cellStyle name="Normal" xfId="0"/>
    <cellStyle name="Currency" xfId="15"/>
    <cellStyle name="Currency [0]" xfId="16"/>
    <cellStyle name="Обычный_t--4" xfId="17"/>
    <cellStyle name="Обычный_t--6" xfId="18"/>
    <cellStyle name="Percent" xfId="19"/>
    <cellStyle name="Comma" xfId="20"/>
    <cellStyle name="Comma [0]" xfId="21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004B64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</xdr:row>
      <xdr:rowOff>19050</xdr:rowOff>
    </xdr:from>
    <xdr:to>
      <xdr:col>8</xdr:col>
      <xdr:colOff>628650</xdr:colOff>
      <xdr:row>8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7391400" y="247650"/>
          <a:ext cx="1295400" cy="1428750"/>
          <a:chOff x="680" y="26"/>
          <a:chExt cx="119" cy="150"/>
        </a:xfrm>
        <a:solidFill>
          <a:srgbClr val="FFFFFF"/>
        </a:solidFill>
      </xdr:grpSpPr>
      <xdr:pic>
        <xdr:nvPicPr>
          <xdr:cNvPr id="2" name="Picture 3" descr="Администрация муниципального района Мишкинский район Республики Башкортостан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680" y="26"/>
            <a:ext cx="119" cy="1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CFEFC"/>
              </a:clrFrom>
              <a:clrTo>
                <a:srgbClr val="FCFEFC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698" y="83"/>
            <a:ext cx="83" cy="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</xdr:row>
      <xdr:rowOff>28575</xdr:rowOff>
    </xdr:from>
    <xdr:to>
      <xdr:col>9</xdr:col>
      <xdr:colOff>276225</xdr:colOff>
      <xdr:row>9</xdr:row>
      <xdr:rowOff>28575</xdr:rowOff>
    </xdr:to>
    <xdr:grpSp>
      <xdr:nvGrpSpPr>
        <xdr:cNvPr id="1" name="Group 2"/>
        <xdr:cNvGrpSpPr>
          <a:grpSpLocks/>
        </xdr:cNvGrpSpPr>
      </xdr:nvGrpSpPr>
      <xdr:grpSpPr>
        <a:xfrm>
          <a:off x="6448425" y="257175"/>
          <a:ext cx="1047750" cy="1200150"/>
          <a:chOff x="680" y="26"/>
          <a:chExt cx="119" cy="150"/>
        </a:xfrm>
        <a:solidFill>
          <a:srgbClr val="FFFFFF"/>
        </a:solidFill>
      </xdr:grpSpPr>
      <xdr:pic>
        <xdr:nvPicPr>
          <xdr:cNvPr id="2" name="Picture 3" descr="Администрация муниципального района Мишкинский район Республики Башкортостан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680" y="26"/>
            <a:ext cx="119" cy="1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CFEFC"/>
              </a:clrFrom>
              <a:clrTo>
                <a:srgbClr val="FCFEFC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698" y="83"/>
            <a:ext cx="83" cy="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276225</xdr:colOff>
      <xdr:row>0</xdr:row>
      <xdr:rowOff>19050</xdr:rowOff>
    </xdr:from>
    <xdr:to>
      <xdr:col>28</xdr:col>
      <xdr:colOff>9525</xdr:colOff>
      <xdr:row>3</xdr:row>
      <xdr:rowOff>219075</xdr:rowOff>
    </xdr:to>
    <xdr:grpSp>
      <xdr:nvGrpSpPr>
        <xdr:cNvPr id="2" name="Group 6"/>
        <xdr:cNvGrpSpPr>
          <a:grpSpLocks/>
        </xdr:cNvGrpSpPr>
      </xdr:nvGrpSpPr>
      <xdr:grpSpPr>
        <a:xfrm>
          <a:off x="6848475" y="19050"/>
          <a:ext cx="1162050" cy="1276350"/>
          <a:chOff x="623" y="2"/>
          <a:chExt cx="106" cy="135"/>
        </a:xfrm>
        <a:solidFill>
          <a:srgbClr val="FFFFFF"/>
        </a:solidFill>
      </xdr:grpSpPr>
      <xdr:pic>
        <xdr:nvPicPr>
          <xdr:cNvPr id="3" name="Picture 4" descr="Администрация муниципального района Мишкинский район Республики Башкортостан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623" y="2"/>
            <a:ext cx="106" cy="13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CFEFC"/>
              </a:clrFrom>
              <a:clrTo>
                <a:srgbClr val="FCFEFC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639" y="53"/>
            <a:ext cx="74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47625</xdr:rowOff>
    </xdr:from>
    <xdr:to>
      <xdr:col>9</xdr:col>
      <xdr:colOff>638175</xdr:colOff>
      <xdr:row>9</xdr:row>
      <xdr:rowOff>104775</xdr:rowOff>
    </xdr:to>
    <xdr:grpSp>
      <xdr:nvGrpSpPr>
        <xdr:cNvPr id="1" name="Group 2"/>
        <xdr:cNvGrpSpPr>
          <a:grpSpLocks/>
        </xdr:cNvGrpSpPr>
      </xdr:nvGrpSpPr>
      <xdr:grpSpPr>
        <a:xfrm>
          <a:off x="6896100" y="247650"/>
          <a:ext cx="1295400" cy="1428750"/>
          <a:chOff x="680" y="26"/>
          <a:chExt cx="119" cy="150"/>
        </a:xfrm>
        <a:solidFill>
          <a:srgbClr val="FFFFFF"/>
        </a:solidFill>
      </xdr:grpSpPr>
      <xdr:pic>
        <xdr:nvPicPr>
          <xdr:cNvPr id="2" name="Picture 3" descr="Администрация муниципального района Мишкинский район Республики Башкортостан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680" y="26"/>
            <a:ext cx="119" cy="1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CFEFC"/>
              </a:clrFrom>
              <a:clrTo>
                <a:srgbClr val="FCFEFC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698" y="83"/>
            <a:ext cx="83" cy="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</xdr:row>
      <xdr:rowOff>38100</xdr:rowOff>
    </xdr:from>
    <xdr:to>
      <xdr:col>8</xdr:col>
      <xdr:colOff>628650</xdr:colOff>
      <xdr:row>8</xdr:row>
      <xdr:rowOff>85725</xdr:rowOff>
    </xdr:to>
    <xdr:grpSp>
      <xdr:nvGrpSpPr>
        <xdr:cNvPr id="1" name="Group 2"/>
        <xdr:cNvGrpSpPr>
          <a:grpSpLocks/>
        </xdr:cNvGrpSpPr>
      </xdr:nvGrpSpPr>
      <xdr:grpSpPr>
        <a:xfrm>
          <a:off x="7391400" y="266700"/>
          <a:ext cx="1295400" cy="1428750"/>
          <a:chOff x="680" y="26"/>
          <a:chExt cx="119" cy="150"/>
        </a:xfrm>
        <a:solidFill>
          <a:srgbClr val="FFFFFF"/>
        </a:solidFill>
      </xdr:grpSpPr>
      <xdr:pic>
        <xdr:nvPicPr>
          <xdr:cNvPr id="2" name="Picture 3" descr="Администрация муниципального района Мишкинский район Республики Башкортостан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680" y="26"/>
            <a:ext cx="119" cy="1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CFEFC"/>
              </a:clrFrom>
              <a:clrTo>
                <a:srgbClr val="FCFEFC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698" y="83"/>
            <a:ext cx="83" cy="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19050</xdr:rowOff>
    </xdr:from>
    <xdr:to>
      <xdr:col>6</xdr:col>
      <xdr:colOff>1323975</xdr:colOff>
      <xdr:row>10</xdr:row>
      <xdr:rowOff>85725</xdr:rowOff>
    </xdr:to>
    <xdr:grpSp>
      <xdr:nvGrpSpPr>
        <xdr:cNvPr id="1" name="Group 2"/>
        <xdr:cNvGrpSpPr>
          <a:grpSpLocks/>
        </xdr:cNvGrpSpPr>
      </xdr:nvGrpSpPr>
      <xdr:grpSpPr>
        <a:xfrm>
          <a:off x="7210425" y="219075"/>
          <a:ext cx="1295400" cy="1428750"/>
          <a:chOff x="680" y="26"/>
          <a:chExt cx="119" cy="150"/>
        </a:xfrm>
        <a:solidFill>
          <a:srgbClr val="FFFFFF"/>
        </a:solidFill>
      </xdr:grpSpPr>
      <xdr:pic>
        <xdr:nvPicPr>
          <xdr:cNvPr id="2" name="Picture 3" descr="Администрация муниципального района Мишкинский район Республики Башкортостан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680" y="26"/>
            <a:ext cx="119" cy="1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CFEFC"/>
              </a:clrFrom>
              <a:clrTo>
                <a:srgbClr val="FCFEFC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698" y="83"/>
            <a:ext cx="83" cy="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</xdr:row>
      <xdr:rowOff>47625</xdr:rowOff>
    </xdr:from>
    <xdr:to>
      <xdr:col>10</xdr:col>
      <xdr:colOff>485775</xdr:colOff>
      <xdr:row>9</xdr:row>
      <xdr:rowOff>104775</xdr:rowOff>
    </xdr:to>
    <xdr:grpSp>
      <xdr:nvGrpSpPr>
        <xdr:cNvPr id="1" name="Group 2"/>
        <xdr:cNvGrpSpPr>
          <a:grpSpLocks/>
        </xdr:cNvGrpSpPr>
      </xdr:nvGrpSpPr>
      <xdr:grpSpPr>
        <a:xfrm>
          <a:off x="7400925" y="247650"/>
          <a:ext cx="1304925" cy="1428750"/>
          <a:chOff x="680" y="26"/>
          <a:chExt cx="119" cy="150"/>
        </a:xfrm>
        <a:solidFill>
          <a:srgbClr val="FFFFFF"/>
        </a:solidFill>
      </xdr:grpSpPr>
      <xdr:pic>
        <xdr:nvPicPr>
          <xdr:cNvPr id="2" name="Picture 3" descr="Администрация муниципального района Мишкинский район Республики Башкортостан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680" y="26"/>
            <a:ext cx="119" cy="1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CFEFC"/>
              </a:clrFrom>
              <a:clrTo>
                <a:srgbClr val="FCFEFC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698" y="83"/>
            <a:ext cx="83" cy="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57150</xdr:colOff>
      <xdr:row>0</xdr:row>
      <xdr:rowOff>9525</xdr:rowOff>
    </xdr:from>
    <xdr:to>
      <xdr:col>38</xdr:col>
      <xdr:colOff>0</xdr:colOff>
      <xdr:row>3</xdr:row>
      <xdr:rowOff>390525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6972300" y="9525"/>
          <a:ext cx="990600" cy="1095375"/>
          <a:chOff x="623" y="2"/>
          <a:chExt cx="106" cy="135"/>
        </a:xfrm>
        <a:solidFill>
          <a:srgbClr val="FFFFFF"/>
        </a:solidFill>
      </xdr:grpSpPr>
      <xdr:pic>
        <xdr:nvPicPr>
          <xdr:cNvPr id="2" name="Picture 3" descr="Администрация муниципального района Мишкинский район Республики Башкортостан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623" y="2"/>
            <a:ext cx="106" cy="13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CFEFC"/>
              </a:clrFrom>
              <a:clrTo>
                <a:srgbClr val="FCFEFC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639" y="53"/>
            <a:ext cx="74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</xdr:row>
      <xdr:rowOff>19050</xdr:rowOff>
    </xdr:from>
    <xdr:to>
      <xdr:col>8</xdr:col>
      <xdr:colOff>628650</xdr:colOff>
      <xdr:row>8</xdr:row>
      <xdr:rowOff>66675</xdr:rowOff>
    </xdr:to>
    <xdr:grpSp>
      <xdr:nvGrpSpPr>
        <xdr:cNvPr id="1" name="Group 19"/>
        <xdr:cNvGrpSpPr>
          <a:grpSpLocks/>
        </xdr:cNvGrpSpPr>
      </xdr:nvGrpSpPr>
      <xdr:grpSpPr>
        <a:xfrm>
          <a:off x="7391400" y="247650"/>
          <a:ext cx="1295400" cy="1428750"/>
          <a:chOff x="680" y="26"/>
          <a:chExt cx="119" cy="150"/>
        </a:xfrm>
        <a:solidFill>
          <a:srgbClr val="FFFFFF"/>
        </a:solidFill>
      </xdr:grpSpPr>
      <xdr:pic>
        <xdr:nvPicPr>
          <xdr:cNvPr id="2" name="Picture 16" descr="Администрация муниципального района Мишкинский район Республики Башкортостан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680" y="26"/>
            <a:ext cx="119" cy="1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7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CFEFC"/>
              </a:clrFrom>
              <a:clrTo>
                <a:srgbClr val="FCFEFC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698" y="83"/>
            <a:ext cx="83" cy="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</xdr:row>
      <xdr:rowOff>76200</xdr:rowOff>
    </xdr:from>
    <xdr:to>
      <xdr:col>9</xdr:col>
      <xdr:colOff>266700</xdr:colOff>
      <xdr:row>8</xdr:row>
      <xdr:rowOff>19050</xdr:rowOff>
    </xdr:to>
    <xdr:grpSp>
      <xdr:nvGrpSpPr>
        <xdr:cNvPr id="1" name="Group 10"/>
        <xdr:cNvGrpSpPr>
          <a:grpSpLocks/>
        </xdr:cNvGrpSpPr>
      </xdr:nvGrpSpPr>
      <xdr:grpSpPr>
        <a:xfrm>
          <a:off x="6572250" y="304800"/>
          <a:ext cx="914400" cy="1009650"/>
          <a:chOff x="602" y="32"/>
          <a:chExt cx="83" cy="106"/>
        </a:xfrm>
        <a:solidFill>
          <a:srgbClr val="FFFFFF"/>
        </a:solidFill>
      </xdr:grpSpPr>
      <xdr:pic>
        <xdr:nvPicPr>
          <xdr:cNvPr id="2" name="Picture 8" descr="Администрация муниципального района Мишкинский район Республики Башкортостан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602" y="32"/>
            <a:ext cx="83" cy="10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9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CFEFC"/>
              </a:clrFrom>
              <a:clrTo>
                <a:srgbClr val="FCFEFC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615" y="72"/>
            <a:ext cx="58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</xdr:row>
      <xdr:rowOff>19050</xdr:rowOff>
    </xdr:from>
    <xdr:to>
      <xdr:col>8</xdr:col>
      <xdr:colOff>628650</xdr:colOff>
      <xdr:row>8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7391400" y="247650"/>
          <a:ext cx="1295400" cy="1428750"/>
          <a:chOff x="680" y="26"/>
          <a:chExt cx="119" cy="150"/>
        </a:xfrm>
        <a:solidFill>
          <a:srgbClr val="FFFFFF"/>
        </a:solidFill>
      </xdr:grpSpPr>
      <xdr:pic>
        <xdr:nvPicPr>
          <xdr:cNvPr id="2" name="Picture 3" descr="Администрация муниципального района Мишкинский район Республики Башкортостан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680" y="26"/>
            <a:ext cx="119" cy="1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CFEFC"/>
              </a:clrFrom>
              <a:clrTo>
                <a:srgbClr val="FCFEFC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698" y="83"/>
            <a:ext cx="83" cy="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tabSelected="1" view="pageBreakPreview" zoomScaleSheetLayoutView="100" workbookViewId="0" topLeftCell="A1">
      <selection activeCell="A97" sqref="A97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35" t="s">
        <v>14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119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8">
        <v>42057</v>
      </c>
      <c r="B3" s="38"/>
      <c r="C3" s="38"/>
      <c r="D3" s="38"/>
      <c r="E3" s="38"/>
      <c r="F3" s="38"/>
      <c r="G3" s="38"/>
      <c r="H3" s="38"/>
      <c r="I3" s="38"/>
    </row>
    <row r="4" spans="1:9" ht="12.75">
      <c r="A4" s="37"/>
      <c r="B4" s="37"/>
      <c r="C4" s="37"/>
      <c r="D4" s="37"/>
      <c r="E4" s="37"/>
      <c r="F4" s="37"/>
      <c r="G4" s="37"/>
      <c r="H4" s="37"/>
      <c r="I4" s="37"/>
    </row>
    <row r="5" spans="1:9" ht="15.75">
      <c r="A5" s="24"/>
      <c r="B5" s="24"/>
      <c r="C5" s="24"/>
      <c r="D5" s="24"/>
      <c r="E5" s="24"/>
      <c r="F5" s="24"/>
      <c r="G5" s="24"/>
      <c r="H5" s="24"/>
      <c r="I5" s="24"/>
    </row>
    <row r="6" spans="1:9" ht="12.75">
      <c r="A6" s="25" t="s">
        <v>8</v>
      </c>
      <c r="B6" s="26" t="s">
        <v>9</v>
      </c>
      <c r="C6" s="2" t="s">
        <v>10</v>
      </c>
      <c r="D6" s="2"/>
      <c r="E6" s="2"/>
      <c r="F6" s="2"/>
      <c r="G6" s="2"/>
      <c r="H6" s="2"/>
      <c r="I6" s="2"/>
    </row>
    <row r="7" spans="1:9" ht="18">
      <c r="A7" s="27" t="s">
        <v>120</v>
      </c>
      <c r="B7" s="22">
        <v>1</v>
      </c>
      <c r="C7" s="23" t="str">
        <f>'2003м'!F20</f>
        <v>Байрамалов Данил</v>
      </c>
      <c r="D7" s="2"/>
      <c r="E7" s="2"/>
      <c r="F7" s="2"/>
      <c r="G7" s="2"/>
      <c r="H7" s="2"/>
      <c r="I7" s="2"/>
    </row>
    <row r="8" spans="1:9" ht="18">
      <c r="A8" s="27" t="s">
        <v>130</v>
      </c>
      <c r="B8" s="22">
        <v>2</v>
      </c>
      <c r="C8" s="23" t="str">
        <f>'2003м'!F31</f>
        <v>Сабиров Артур</v>
      </c>
      <c r="D8" s="2"/>
      <c r="E8" s="2"/>
      <c r="F8" s="2"/>
      <c r="G8" s="2"/>
      <c r="H8" s="2"/>
      <c r="I8" s="2"/>
    </row>
    <row r="9" spans="1:9" ht="18">
      <c r="A9" s="27" t="s">
        <v>125</v>
      </c>
      <c r="B9" s="22">
        <v>3</v>
      </c>
      <c r="C9" s="23" t="str">
        <f>'2003м'!G43</f>
        <v>Сабиров Тимур</v>
      </c>
      <c r="D9" s="2"/>
      <c r="E9" s="2"/>
      <c r="F9" s="2"/>
      <c r="G9" s="2"/>
      <c r="H9" s="2"/>
      <c r="I9" s="2"/>
    </row>
    <row r="10" spans="1:9" ht="18">
      <c r="A10" s="27" t="s">
        <v>124</v>
      </c>
      <c r="B10" s="22">
        <v>4</v>
      </c>
      <c r="C10" s="23" t="str">
        <f>'2003м'!G51</f>
        <v>Ашиев Данил</v>
      </c>
      <c r="D10" s="2"/>
      <c r="E10" s="2"/>
      <c r="F10" s="2"/>
      <c r="G10" s="2"/>
      <c r="H10" s="2"/>
      <c r="I10" s="2"/>
    </row>
    <row r="11" spans="1:9" ht="18">
      <c r="A11" s="27" t="s">
        <v>123</v>
      </c>
      <c r="B11" s="22">
        <v>5</v>
      </c>
      <c r="C11" s="23" t="str">
        <f>'2003м'!C55</f>
        <v>Минилбаев Никита</v>
      </c>
      <c r="D11" s="2"/>
      <c r="E11" s="2"/>
      <c r="F11" s="2"/>
      <c r="G11" s="2"/>
      <c r="H11" s="2"/>
      <c r="I11" s="2"/>
    </row>
    <row r="12" spans="1:9" ht="18">
      <c r="A12" s="27" t="s">
        <v>127</v>
      </c>
      <c r="B12" s="22">
        <v>6</v>
      </c>
      <c r="C12" s="23" t="str">
        <f>'2003м'!C57</f>
        <v>Шарипов Алишер</v>
      </c>
      <c r="D12" s="2"/>
      <c r="E12" s="2"/>
      <c r="F12" s="2"/>
      <c r="G12" s="2"/>
      <c r="H12" s="2"/>
      <c r="I12" s="2"/>
    </row>
    <row r="13" spans="1:9" ht="18">
      <c r="A13" s="27" t="s">
        <v>128</v>
      </c>
      <c r="B13" s="22">
        <v>7</v>
      </c>
      <c r="C13" s="23" t="str">
        <f>'2003м'!C60</f>
        <v>Баязов Тимофей</v>
      </c>
      <c r="D13" s="2"/>
      <c r="E13" s="2"/>
      <c r="F13" s="2"/>
      <c r="G13" s="2"/>
      <c r="H13" s="2"/>
      <c r="I13" s="2"/>
    </row>
    <row r="14" spans="1:9" ht="18">
      <c r="A14" s="27" t="s">
        <v>122</v>
      </c>
      <c r="B14" s="22">
        <v>8</v>
      </c>
      <c r="C14" s="23" t="str">
        <f>'2003м'!C62</f>
        <v>Ибатов Азамат</v>
      </c>
      <c r="D14" s="2"/>
      <c r="E14" s="2"/>
      <c r="F14" s="2"/>
      <c r="G14" s="2"/>
      <c r="H14" s="2"/>
      <c r="I14" s="2"/>
    </row>
    <row r="15" spans="1:9" ht="18">
      <c r="A15" s="27" t="s">
        <v>121</v>
      </c>
      <c r="B15" s="22">
        <v>9</v>
      </c>
      <c r="C15" s="23" t="str">
        <f>'2003м'!G57</f>
        <v>Шамарзанов Кирилл</v>
      </c>
      <c r="D15" s="2"/>
      <c r="E15" s="2"/>
      <c r="F15" s="2"/>
      <c r="G15" s="2"/>
      <c r="H15" s="2"/>
      <c r="I15" s="2"/>
    </row>
    <row r="16" spans="1:9" ht="18">
      <c r="A16" s="27" t="s">
        <v>129</v>
      </c>
      <c r="B16" s="22">
        <v>10</v>
      </c>
      <c r="C16" s="23" t="str">
        <f>'2003м'!G60</f>
        <v>Галиев Ринат</v>
      </c>
      <c r="D16" s="2"/>
      <c r="E16" s="2"/>
      <c r="F16" s="2"/>
      <c r="G16" s="2"/>
      <c r="H16" s="2"/>
      <c r="I16" s="2"/>
    </row>
    <row r="17" spans="1:9" ht="18">
      <c r="A17" s="27" t="s">
        <v>126</v>
      </c>
      <c r="B17" s="22">
        <v>11</v>
      </c>
      <c r="C17" s="23" t="str">
        <f>'2003м'!G64</f>
        <v>Князев Денис</v>
      </c>
      <c r="D17" s="2"/>
      <c r="E17" s="2"/>
      <c r="F17" s="2"/>
      <c r="G17" s="2"/>
      <c r="H17" s="2"/>
      <c r="I17" s="2"/>
    </row>
    <row r="18" spans="1:9" ht="18">
      <c r="A18" s="27" t="s">
        <v>60</v>
      </c>
      <c r="B18" s="22">
        <v>12</v>
      </c>
      <c r="C18" s="23">
        <f>'2003м'!G66</f>
        <v>0</v>
      </c>
      <c r="D18" s="2"/>
      <c r="E18" s="2"/>
      <c r="F18" s="2"/>
      <c r="G18" s="2"/>
      <c r="H18" s="2"/>
      <c r="I18" s="2"/>
    </row>
    <row r="19" spans="1:9" ht="18">
      <c r="A19" s="27" t="s">
        <v>60</v>
      </c>
      <c r="B19" s="22">
        <v>13</v>
      </c>
      <c r="C19" s="23">
        <f>'2003м'!D67</f>
        <v>0</v>
      </c>
      <c r="D19" s="2"/>
      <c r="E19" s="2"/>
      <c r="F19" s="2"/>
      <c r="G19" s="2"/>
      <c r="H19" s="2"/>
      <c r="I19" s="2"/>
    </row>
    <row r="20" spans="1:9" ht="18">
      <c r="A20" s="27" t="s">
        <v>60</v>
      </c>
      <c r="B20" s="22">
        <v>14</v>
      </c>
      <c r="C20" s="23">
        <f>'2003м'!D70</f>
        <v>0</v>
      </c>
      <c r="D20" s="2"/>
      <c r="E20" s="2"/>
      <c r="F20" s="2"/>
      <c r="G20" s="2"/>
      <c r="H20" s="2"/>
      <c r="I20" s="2"/>
    </row>
    <row r="21" spans="1:9" ht="18">
      <c r="A21" s="27" t="s">
        <v>60</v>
      </c>
      <c r="B21" s="22">
        <v>15</v>
      </c>
      <c r="C21" s="23">
        <f>'2003м'!G69</f>
        <v>0</v>
      </c>
      <c r="D21" s="2"/>
      <c r="E21" s="2"/>
      <c r="F21" s="2"/>
      <c r="G21" s="2"/>
      <c r="H21" s="2"/>
      <c r="I21" s="2"/>
    </row>
    <row r="22" spans="1:9" ht="18">
      <c r="A22" s="27" t="s">
        <v>60</v>
      </c>
      <c r="B22" s="22">
        <v>16</v>
      </c>
      <c r="C22" s="23" t="str">
        <f>'2003м'!G71</f>
        <v>_</v>
      </c>
      <c r="D22" s="2"/>
      <c r="E22" s="2"/>
      <c r="F22" s="2"/>
      <c r="G22" s="2"/>
      <c r="H22" s="2"/>
      <c r="I22" s="2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M46"/>
  <sheetViews>
    <sheetView view="pageBreakPreview" zoomScaleNormal="86" zoomScaleSheetLayoutView="100" workbookViewId="0" topLeftCell="A1">
      <selection activeCell="L132" sqref="L132"/>
    </sheetView>
  </sheetViews>
  <sheetFormatPr defaultColWidth="9.00390625" defaultRowHeight="10.5" customHeight="1"/>
  <cols>
    <col min="1" max="1" width="4.75390625" style="4" customWidth="1"/>
    <col min="2" max="4" width="23.75390625" style="4" customWidth="1"/>
    <col min="5" max="13" width="3.75390625" style="4" customWidth="1"/>
    <col min="14" max="16384" width="2.75390625" style="4" customWidth="1"/>
  </cols>
  <sheetData>
    <row r="1" spans="1:10" ht="18">
      <c r="A1" s="40" t="str">
        <f>Сп2003д!A1</f>
        <v>Открытое Первенство Мишкинского района Республики Башкортостан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41" t="str">
        <f>Сп2003д!A2</f>
        <v>среди девочек 2003 г.р. и младше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.75">
      <c r="A3" s="39">
        <f>Сп2003д!A3</f>
        <v>42057</v>
      </c>
      <c r="B3" s="39"/>
      <c r="C3" s="39"/>
      <c r="D3" s="39"/>
      <c r="E3" s="39"/>
      <c r="F3" s="39"/>
      <c r="G3" s="39"/>
      <c r="H3" s="39"/>
      <c r="I3" s="39"/>
      <c r="J3" s="39"/>
    </row>
    <row r="5" spans="1:10" s="6" customFormat="1" ht="10.5" customHeight="1">
      <c r="A5" s="3">
        <v>1</v>
      </c>
      <c r="B5" s="5" t="str">
        <f>Сп2003д!A7</f>
        <v>Айгузина Милана</v>
      </c>
      <c r="C5" s="3"/>
      <c r="D5" s="3"/>
      <c r="E5" s="3"/>
      <c r="F5" s="4"/>
      <c r="G5" s="4"/>
      <c r="H5" s="4"/>
      <c r="I5" s="4"/>
      <c r="J5" s="4"/>
    </row>
    <row r="6" spans="1:10" s="6" customFormat="1" ht="10.5" customHeight="1">
      <c r="A6" s="3"/>
      <c r="B6" s="7">
        <v>1</v>
      </c>
      <c r="C6" s="8" t="s">
        <v>16</v>
      </c>
      <c r="D6" s="3"/>
      <c r="E6" s="3"/>
      <c r="F6" s="4"/>
      <c r="G6" s="4"/>
      <c r="H6" s="4"/>
      <c r="I6" s="4"/>
      <c r="J6" s="4"/>
    </row>
    <row r="7" spans="1:10" s="6" customFormat="1" ht="10.5" customHeight="1">
      <c r="A7" s="3">
        <v>8</v>
      </c>
      <c r="B7" s="9" t="str">
        <f>Сп2003д!A14</f>
        <v>Айгузина Валентина</v>
      </c>
      <c r="C7" s="7"/>
      <c r="D7" s="3"/>
      <c r="E7" s="3"/>
      <c r="F7" s="4"/>
      <c r="G7" s="4"/>
      <c r="H7" s="4"/>
      <c r="I7" s="4"/>
      <c r="J7" s="4"/>
    </row>
    <row r="8" spans="1:10" s="6" customFormat="1" ht="10.5" customHeight="1">
      <c r="A8" s="3"/>
      <c r="B8" s="3"/>
      <c r="C8" s="7">
        <v>5</v>
      </c>
      <c r="D8" s="8" t="s">
        <v>16</v>
      </c>
      <c r="E8" s="3"/>
      <c r="F8" s="4"/>
      <c r="G8" s="4"/>
      <c r="H8" s="4"/>
      <c r="I8" s="4"/>
      <c r="J8" s="4"/>
    </row>
    <row r="9" spans="1:10" s="6" customFormat="1" ht="10.5" customHeight="1">
      <c r="A9" s="3">
        <v>5</v>
      </c>
      <c r="B9" s="5" t="str">
        <f>Сп2003д!A11</f>
        <v>Ташпаева Дарья</v>
      </c>
      <c r="C9" s="7"/>
      <c r="D9" s="7"/>
      <c r="E9" s="3"/>
      <c r="F9" s="4"/>
      <c r="G9" s="4"/>
      <c r="H9" s="4"/>
      <c r="I9" s="4"/>
      <c r="J9" s="4"/>
    </row>
    <row r="10" spans="1:10" s="6" customFormat="1" ht="10.5" customHeight="1">
      <c r="A10" s="3"/>
      <c r="B10" s="7">
        <v>2</v>
      </c>
      <c r="C10" s="10" t="s">
        <v>19</v>
      </c>
      <c r="D10" s="7"/>
      <c r="E10" s="3"/>
      <c r="F10" s="4"/>
      <c r="G10" s="4"/>
      <c r="H10" s="4"/>
      <c r="I10" s="4"/>
      <c r="J10" s="4"/>
    </row>
    <row r="11" spans="1:10" s="6" customFormat="1" ht="10.5" customHeight="1">
      <c r="A11" s="3">
        <v>4</v>
      </c>
      <c r="B11" s="9" t="str">
        <f>Сп2003д!A10</f>
        <v>Апсатарова Дарина</v>
      </c>
      <c r="C11" s="3"/>
      <c r="D11" s="7"/>
      <c r="E11" s="3"/>
      <c r="F11" s="4"/>
      <c r="G11" s="4"/>
      <c r="H11" s="4"/>
      <c r="I11" s="4"/>
      <c r="J11" s="4"/>
    </row>
    <row r="12" spans="1:10" s="6" customFormat="1" ht="10.5" customHeight="1">
      <c r="A12" s="3"/>
      <c r="B12" s="3"/>
      <c r="C12" s="3"/>
      <c r="D12" s="7">
        <v>7</v>
      </c>
      <c r="E12" s="19" t="s">
        <v>16</v>
      </c>
      <c r="F12" s="20"/>
      <c r="G12" s="20"/>
      <c r="H12" s="20"/>
      <c r="I12" s="20"/>
      <c r="J12" s="20"/>
    </row>
    <row r="13" spans="1:10" s="6" customFormat="1" ht="10.5" customHeight="1">
      <c r="A13" s="3">
        <v>3</v>
      </c>
      <c r="B13" s="5" t="str">
        <f>Сп2003д!A9</f>
        <v>Сунагатова Эльвина</v>
      </c>
      <c r="C13" s="3"/>
      <c r="D13" s="7"/>
      <c r="E13" s="11"/>
      <c r="F13" s="12"/>
      <c r="G13" s="11"/>
      <c r="H13" s="12"/>
      <c r="I13" s="12"/>
      <c r="J13" s="11" t="s">
        <v>0</v>
      </c>
    </row>
    <row r="14" spans="1:10" s="6" customFormat="1" ht="10.5" customHeight="1">
      <c r="A14" s="3"/>
      <c r="B14" s="7">
        <v>3</v>
      </c>
      <c r="C14" s="8" t="s">
        <v>20</v>
      </c>
      <c r="D14" s="7"/>
      <c r="E14" s="11"/>
      <c r="F14" s="12"/>
      <c r="G14" s="11"/>
      <c r="H14" s="12"/>
      <c r="I14" s="12"/>
      <c r="J14" s="11"/>
    </row>
    <row r="15" spans="1:10" s="6" customFormat="1" ht="10.5" customHeight="1">
      <c r="A15" s="3">
        <v>6</v>
      </c>
      <c r="B15" s="9" t="str">
        <f>Сп2003д!A12</f>
        <v>Байрамалова Полина</v>
      </c>
      <c r="C15" s="7"/>
      <c r="D15" s="7"/>
      <c r="E15" s="11"/>
      <c r="F15" s="12"/>
      <c r="G15" s="11"/>
      <c r="H15" s="12"/>
      <c r="I15" s="12"/>
      <c r="J15" s="11"/>
    </row>
    <row r="16" spans="1:10" s="6" customFormat="1" ht="10.5" customHeight="1">
      <c r="A16" s="3"/>
      <c r="B16" s="3"/>
      <c r="C16" s="7">
        <v>6</v>
      </c>
      <c r="D16" s="10" t="s">
        <v>20</v>
      </c>
      <c r="E16" s="11"/>
      <c r="F16" s="12"/>
      <c r="G16" s="11"/>
      <c r="H16" s="12"/>
      <c r="I16" s="12"/>
      <c r="J16" s="11"/>
    </row>
    <row r="17" spans="1:10" s="6" customFormat="1" ht="10.5" customHeight="1">
      <c r="A17" s="3">
        <v>7</v>
      </c>
      <c r="B17" s="5" t="str">
        <f>Сп2003д!A13</f>
        <v>Иплаева Ксения</v>
      </c>
      <c r="C17" s="7"/>
      <c r="D17" s="3"/>
      <c r="E17" s="11"/>
      <c r="F17" s="12"/>
      <c r="G17" s="11"/>
      <c r="H17" s="12"/>
      <c r="I17" s="12"/>
      <c r="J17" s="11"/>
    </row>
    <row r="18" spans="1:10" s="6" customFormat="1" ht="10.5" customHeight="1">
      <c r="A18" s="3"/>
      <c r="B18" s="7">
        <v>4</v>
      </c>
      <c r="C18" s="10" t="s">
        <v>23</v>
      </c>
      <c r="D18" s="3"/>
      <c r="E18" s="11"/>
      <c r="F18" s="12"/>
      <c r="G18" s="11"/>
      <c r="H18" s="12"/>
      <c r="I18" s="12"/>
      <c r="J18" s="11"/>
    </row>
    <row r="19" spans="1:10" s="6" customFormat="1" ht="10.5" customHeight="1">
      <c r="A19" s="3">
        <v>2</v>
      </c>
      <c r="B19" s="9" t="str">
        <f>Сп2003д!A8</f>
        <v>Яшпаева Екатерина</v>
      </c>
      <c r="C19" s="3"/>
      <c r="D19" s="3">
        <v>-7</v>
      </c>
      <c r="E19" s="13" t="str">
        <f>IF(E12=D8,D16,IF(E12=D16,D8,0))</f>
        <v>Сунагатова Эльвина</v>
      </c>
      <c r="F19" s="13"/>
      <c r="G19" s="13"/>
      <c r="H19" s="13"/>
      <c r="I19" s="13"/>
      <c r="J19" s="13"/>
    </row>
    <row r="20" spans="1:10" s="6" customFormat="1" ht="10.5" customHeight="1">
      <c r="A20" s="3"/>
      <c r="B20" s="3"/>
      <c r="C20" s="3"/>
      <c r="D20" s="3"/>
      <c r="E20" s="14"/>
      <c r="F20" s="4"/>
      <c r="G20" s="14"/>
      <c r="H20" s="4"/>
      <c r="I20" s="4"/>
      <c r="J20" s="14" t="s">
        <v>1</v>
      </c>
    </row>
    <row r="21" spans="1:10" s="6" customFormat="1" ht="10.5" customHeight="1">
      <c r="A21" s="3">
        <v>-1</v>
      </c>
      <c r="B21" s="13" t="str">
        <f>IF(C6=B5,B7,IF(C6=B7,B5,0))</f>
        <v>Айгузина Валентина</v>
      </c>
      <c r="C21" s="3"/>
      <c r="D21" s="3"/>
      <c r="E21" s="14"/>
      <c r="F21" s="4"/>
      <c r="G21" s="14"/>
      <c r="H21" s="4"/>
      <c r="I21" s="4"/>
      <c r="J21" s="14"/>
    </row>
    <row r="22" spans="1:10" s="6" customFormat="1" ht="10.5" customHeight="1">
      <c r="A22" s="3"/>
      <c r="B22" s="15">
        <v>8</v>
      </c>
      <c r="C22" s="8" t="s">
        <v>18</v>
      </c>
      <c r="D22" s="3"/>
      <c r="E22" s="14"/>
      <c r="F22" s="4"/>
      <c r="G22" s="14"/>
      <c r="H22" s="4"/>
      <c r="I22" s="4"/>
      <c r="J22" s="14"/>
    </row>
    <row r="23" spans="1:10" s="6" customFormat="1" ht="10.5" customHeight="1">
      <c r="A23" s="3">
        <v>-2</v>
      </c>
      <c r="B23" s="16" t="str">
        <f>IF(C10=B9,B11,IF(C10=B11,B9,0))</f>
        <v>Ташпаева Дарья</v>
      </c>
      <c r="C23" s="15">
        <v>10</v>
      </c>
      <c r="D23" s="8" t="s">
        <v>23</v>
      </c>
      <c r="E23" s="14"/>
      <c r="F23" s="4"/>
      <c r="G23" s="14"/>
      <c r="H23" s="4"/>
      <c r="I23" s="4"/>
      <c r="J23" s="14"/>
    </row>
    <row r="24" spans="1:10" s="6" customFormat="1" ht="10.5" customHeight="1">
      <c r="A24" s="3"/>
      <c r="B24" s="3">
        <v>-6</v>
      </c>
      <c r="C24" s="16" t="str">
        <f>IF(D16=C14,C18,IF(D16=C18,C14,0))</f>
        <v>Яшпаева Екатерина</v>
      </c>
      <c r="D24" s="15"/>
      <c r="E24" s="14"/>
      <c r="F24" s="4"/>
      <c r="G24" s="14"/>
      <c r="H24" s="4"/>
      <c r="I24" s="4"/>
      <c r="J24" s="14"/>
    </row>
    <row r="25" spans="1:10" s="6" customFormat="1" ht="10.5" customHeight="1">
      <c r="A25" s="3">
        <v>-3</v>
      </c>
      <c r="B25" s="13" t="str">
        <f>IF(C14=B13,B15,IF(C14=B15,B13,0))</f>
        <v>Байрамалова Полина</v>
      </c>
      <c r="C25" s="3"/>
      <c r="D25" s="7">
        <v>12</v>
      </c>
      <c r="E25" s="19" t="s">
        <v>23</v>
      </c>
      <c r="F25" s="20"/>
      <c r="G25" s="20"/>
      <c r="H25" s="20"/>
      <c r="I25" s="20"/>
      <c r="J25" s="20"/>
    </row>
    <row r="26" spans="1:10" s="6" customFormat="1" ht="10.5" customHeight="1">
      <c r="A26" s="3"/>
      <c r="B26" s="15">
        <v>9</v>
      </c>
      <c r="C26" s="8" t="s">
        <v>21</v>
      </c>
      <c r="D26" s="7"/>
      <c r="E26" s="14"/>
      <c r="F26" s="4"/>
      <c r="G26" s="14"/>
      <c r="H26" s="4"/>
      <c r="I26" s="4"/>
      <c r="J26" s="14" t="s">
        <v>2</v>
      </c>
    </row>
    <row r="27" spans="1:10" s="6" customFormat="1" ht="10.5" customHeight="1">
      <c r="A27" s="3">
        <v>-4</v>
      </c>
      <c r="B27" s="16" t="str">
        <f>IF(C18=B17,B19,IF(C18=B19,B17,0))</f>
        <v>Иплаева Ксения</v>
      </c>
      <c r="C27" s="15">
        <v>11</v>
      </c>
      <c r="D27" s="10" t="s">
        <v>19</v>
      </c>
      <c r="E27" s="14"/>
      <c r="F27" s="4"/>
      <c r="G27" s="14"/>
      <c r="H27" s="4"/>
      <c r="I27" s="4"/>
      <c r="J27" s="14"/>
    </row>
    <row r="28" spans="1:10" s="6" customFormat="1" ht="10.5" customHeight="1">
      <c r="A28" s="3"/>
      <c r="B28" s="3">
        <v>-5</v>
      </c>
      <c r="C28" s="16" t="str">
        <f>IF(D8=C6,C10,IF(D8=C10,C6,0))</f>
        <v>Апсатарова Дарина</v>
      </c>
      <c r="D28" s="3">
        <v>-12</v>
      </c>
      <c r="E28" s="13" t="str">
        <f>IF(E25=D23,D27,IF(E25=D27,D23,0))</f>
        <v>Апсатарова Дарина</v>
      </c>
      <c r="F28" s="13"/>
      <c r="G28" s="13"/>
      <c r="H28" s="13"/>
      <c r="I28" s="13"/>
      <c r="J28" s="13"/>
    </row>
    <row r="29" spans="1:10" s="6" customFormat="1" ht="10.5" customHeight="1">
      <c r="A29" s="3"/>
      <c r="B29" s="3"/>
      <c r="C29" s="3"/>
      <c r="D29" s="3"/>
      <c r="E29" s="14"/>
      <c r="F29" s="4"/>
      <c r="G29" s="14"/>
      <c r="H29" s="4"/>
      <c r="I29" s="4"/>
      <c r="J29" s="14" t="s">
        <v>3</v>
      </c>
    </row>
    <row r="30" spans="1:10" s="6" customFormat="1" ht="10.5" customHeight="1">
      <c r="A30" s="3"/>
      <c r="B30" s="3"/>
      <c r="C30" s="3">
        <v>-10</v>
      </c>
      <c r="D30" s="13" t="str">
        <f>IF(D23=C22,C24,IF(D23=C24,C22,0))</f>
        <v>Ташпаева Дарья</v>
      </c>
      <c r="E30" s="14"/>
      <c r="F30" s="4"/>
      <c r="G30" s="14"/>
      <c r="H30" s="4"/>
      <c r="I30" s="4"/>
      <c r="J30" s="14"/>
    </row>
    <row r="31" spans="1:10" s="6" customFormat="1" ht="10.5" customHeight="1">
      <c r="A31" s="3"/>
      <c r="B31" s="3"/>
      <c r="C31" s="3"/>
      <c r="D31" s="7">
        <v>13</v>
      </c>
      <c r="E31" s="19" t="s">
        <v>21</v>
      </c>
      <c r="F31" s="20"/>
      <c r="G31" s="20"/>
      <c r="H31" s="20"/>
      <c r="I31" s="20"/>
      <c r="J31" s="20"/>
    </row>
    <row r="32" spans="1:10" s="6" customFormat="1" ht="10.5" customHeight="1">
      <c r="A32" s="3">
        <v>-8</v>
      </c>
      <c r="B32" s="13" t="str">
        <f>IF(C22=B21,B23,IF(C22=B23,B21,0))</f>
        <v>Айгузина Валентина</v>
      </c>
      <c r="C32" s="3">
        <v>-11</v>
      </c>
      <c r="D32" s="16" t="str">
        <f>IF(D27=C26,C28,IF(D27=C28,C26,0))</f>
        <v>Байрамалова Полина</v>
      </c>
      <c r="E32" s="14"/>
      <c r="F32" s="4"/>
      <c r="G32" s="14"/>
      <c r="H32" s="4"/>
      <c r="I32" s="4"/>
      <c r="J32" s="14" t="s">
        <v>4</v>
      </c>
    </row>
    <row r="33" spans="1:10" s="6" customFormat="1" ht="10.5" customHeight="1">
      <c r="A33" s="3"/>
      <c r="B33" s="7">
        <v>14</v>
      </c>
      <c r="C33" s="17" t="s">
        <v>17</v>
      </c>
      <c r="D33" s="3">
        <v>-13</v>
      </c>
      <c r="E33" s="13" t="str">
        <f>IF(E31=D30,D32,IF(E31=D32,D30,0))</f>
        <v>Ташпаева Дарья</v>
      </c>
      <c r="F33" s="13"/>
      <c r="G33" s="13"/>
      <c r="H33" s="13"/>
      <c r="I33" s="13"/>
      <c r="J33" s="13"/>
    </row>
    <row r="34" spans="1:10" s="6" customFormat="1" ht="10.5" customHeight="1">
      <c r="A34" s="3">
        <v>-9</v>
      </c>
      <c r="B34" s="16" t="str">
        <f>IF(C26=B25,B27,IF(C26=B27,B25,0))</f>
        <v>Иплаева Ксения</v>
      </c>
      <c r="C34" s="14" t="s">
        <v>6</v>
      </c>
      <c r="D34" s="3"/>
      <c r="E34" s="14"/>
      <c r="F34" s="4"/>
      <c r="G34" s="14"/>
      <c r="H34" s="4"/>
      <c r="I34" s="4"/>
      <c r="J34" s="14" t="s">
        <v>5</v>
      </c>
    </row>
    <row r="35" spans="1:10" s="6" customFormat="1" ht="10.5" customHeight="1">
      <c r="A35" s="3"/>
      <c r="B35" s="3">
        <v>-14</v>
      </c>
      <c r="C35" s="13" t="str">
        <f>IF(C33=B32,B34,IF(C33=B34,B32,0))</f>
        <v>Иплаева Ксения</v>
      </c>
      <c r="D35" s="18"/>
      <c r="E35" s="18"/>
      <c r="F35" s="18"/>
      <c r="G35" s="18"/>
      <c r="H35" s="18"/>
      <c r="I35" s="4"/>
      <c r="J35" s="4"/>
    </row>
    <row r="36" spans="1:10" s="6" customFormat="1" ht="10.5" customHeight="1">
      <c r="A36" s="3"/>
      <c r="B36" s="3"/>
      <c r="C36" s="14" t="s">
        <v>7</v>
      </c>
      <c r="D36" s="3"/>
      <c r="E36" s="14"/>
      <c r="F36" s="4"/>
      <c r="G36" s="4"/>
      <c r="H36" s="4"/>
      <c r="I36" s="4"/>
      <c r="J36" s="4"/>
    </row>
    <row r="37" spans="1:13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0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0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0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0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0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0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0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C15"/>
  <sheetViews>
    <sheetView workbookViewId="0" topLeftCell="A1">
      <selection activeCell="B2" sqref="B2"/>
    </sheetView>
  </sheetViews>
  <sheetFormatPr defaultColWidth="9.00390625" defaultRowHeight="12.75"/>
  <cols>
    <col min="1" max="1" width="9.125" style="34" customWidth="1"/>
    <col min="2" max="3" width="25.75390625" style="0" customWidth="1"/>
  </cols>
  <sheetData>
    <row r="1" spans="1:3" ht="12.75">
      <c r="A1" s="28" t="s">
        <v>11</v>
      </c>
      <c r="B1" s="29" t="s">
        <v>12</v>
      </c>
      <c r="C1" s="30" t="s">
        <v>13</v>
      </c>
    </row>
    <row r="2" spans="1:3" ht="12.75">
      <c r="A2" s="31">
        <v>1</v>
      </c>
      <c r="B2" s="32" t="str">
        <f>'2003д'!C6</f>
        <v>Айгузина Милана</v>
      </c>
      <c r="C2" s="33" t="str">
        <f>'2003д'!B21</f>
        <v>Айгузина Валентина</v>
      </c>
    </row>
    <row r="3" spans="1:3" ht="12.75">
      <c r="A3" s="31">
        <v>2</v>
      </c>
      <c r="B3" s="32" t="str">
        <f>'2003д'!C10</f>
        <v>Апсатарова Дарина</v>
      </c>
      <c r="C3" s="33" t="str">
        <f>'2003д'!B23</f>
        <v>Ташпаева Дарья</v>
      </c>
    </row>
    <row r="4" spans="1:3" ht="12.75">
      <c r="A4" s="31">
        <v>3</v>
      </c>
      <c r="B4" s="32" t="str">
        <f>'2003д'!C14</f>
        <v>Сунагатова Эльвина</v>
      </c>
      <c r="C4" s="33" t="str">
        <f>'2003д'!B25</f>
        <v>Байрамалова Полина</v>
      </c>
    </row>
    <row r="5" spans="1:3" ht="12.75">
      <c r="A5" s="31">
        <v>4</v>
      </c>
      <c r="B5" s="32" t="str">
        <f>'2003д'!C18</f>
        <v>Яшпаева Екатерина</v>
      </c>
      <c r="C5" s="33" t="str">
        <f>'2003д'!B27</f>
        <v>Иплаева Ксения</v>
      </c>
    </row>
    <row r="6" spans="1:3" ht="12.75">
      <c r="A6" s="31">
        <v>5</v>
      </c>
      <c r="B6" s="32" t="str">
        <f>'2003д'!D8</f>
        <v>Айгузина Милана</v>
      </c>
      <c r="C6" s="33" t="str">
        <f>'2003д'!C28</f>
        <v>Апсатарова Дарина</v>
      </c>
    </row>
    <row r="7" spans="1:3" ht="12.75">
      <c r="A7" s="31">
        <v>6</v>
      </c>
      <c r="B7" s="32" t="str">
        <f>'2003д'!D16</f>
        <v>Сунагатова Эльвина</v>
      </c>
      <c r="C7" s="33" t="str">
        <f>'2003д'!C24</f>
        <v>Яшпаева Екатерина</v>
      </c>
    </row>
    <row r="8" spans="1:3" ht="12.75">
      <c r="A8" s="31">
        <v>7</v>
      </c>
      <c r="B8" s="32" t="str">
        <f>'2003д'!E12</f>
        <v>Айгузина Милана</v>
      </c>
      <c r="C8" s="33" t="str">
        <f>'2003д'!E19</f>
        <v>Сунагатова Эльвина</v>
      </c>
    </row>
    <row r="9" spans="1:3" ht="12.75">
      <c r="A9" s="31">
        <v>8</v>
      </c>
      <c r="B9" s="32" t="str">
        <f>'2003д'!C22</f>
        <v>Ташпаева Дарья</v>
      </c>
      <c r="C9" s="33" t="str">
        <f>'2003д'!B32</f>
        <v>Айгузина Валентина</v>
      </c>
    </row>
    <row r="10" spans="1:3" ht="12.75">
      <c r="A10" s="31">
        <v>9</v>
      </c>
      <c r="B10" s="32" t="str">
        <f>'2003д'!C26</f>
        <v>Байрамалова Полина</v>
      </c>
      <c r="C10" s="33" t="str">
        <f>'2003д'!B34</f>
        <v>Иплаева Ксения</v>
      </c>
    </row>
    <row r="11" spans="1:3" ht="12.75">
      <c r="A11" s="31">
        <v>10</v>
      </c>
      <c r="B11" s="32" t="str">
        <f>'2003д'!D23</f>
        <v>Яшпаева Екатерина</v>
      </c>
      <c r="C11" s="33" t="str">
        <f>'2003д'!D30</f>
        <v>Ташпаева Дарья</v>
      </c>
    </row>
    <row r="12" spans="1:3" ht="12.75">
      <c r="A12" s="31">
        <v>11</v>
      </c>
      <c r="B12" s="32" t="str">
        <f>'2003д'!D27</f>
        <v>Апсатарова Дарина</v>
      </c>
      <c r="C12" s="33" t="str">
        <f>'2003д'!D32</f>
        <v>Байрамалова Полина</v>
      </c>
    </row>
    <row r="13" spans="1:3" ht="12.75">
      <c r="A13" s="31">
        <v>12</v>
      </c>
      <c r="B13" s="32" t="str">
        <f>'2003д'!E25</f>
        <v>Яшпаева Екатерина</v>
      </c>
      <c r="C13" s="33" t="str">
        <f>'2003д'!E28</f>
        <v>Апсатарова Дарина</v>
      </c>
    </row>
    <row r="14" spans="1:3" ht="12.75">
      <c r="A14" s="31">
        <v>13</v>
      </c>
      <c r="B14" s="32" t="str">
        <f>'2003д'!E31</f>
        <v>Байрамалова Полина</v>
      </c>
      <c r="C14" s="33" t="str">
        <f>'2003д'!E33</f>
        <v>Ташпаева Дарья</v>
      </c>
    </row>
    <row r="15" spans="1:3" ht="12.75">
      <c r="A15" s="31">
        <v>14</v>
      </c>
      <c r="B15" s="32" t="str">
        <f>'2003д'!C33</f>
        <v>Айгузина Валентина</v>
      </c>
      <c r="C15" s="33" t="str">
        <f>'2003д'!C35</f>
        <v>Иплаева Ксения</v>
      </c>
    </row>
  </sheetData>
  <sheetProtection sort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110" sqref="A110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35" t="s">
        <v>14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110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8">
        <v>42057</v>
      </c>
      <c r="B3" s="38"/>
      <c r="C3" s="38"/>
      <c r="D3" s="38"/>
      <c r="E3" s="38"/>
      <c r="F3" s="38"/>
      <c r="G3" s="38"/>
      <c r="H3" s="38"/>
      <c r="I3" s="38"/>
    </row>
    <row r="4" spans="1:9" ht="12.75">
      <c r="A4" s="37"/>
      <c r="B4" s="37"/>
      <c r="C4" s="37"/>
      <c r="D4" s="37"/>
      <c r="E4" s="37"/>
      <c r="F4" s="37"/>
      <c r="G4" s="37"/>
      <c r="H4" s="37"/>
      <c r="I4" s="37"/>
    </row>
    <row r="5" spans="1:9" ht="15.75">
      <c r="A5" s="24"/>
      <c r="B5" s="24"/>
      <c r="C5" s="24"/>
      <c r="D5" s="24"/>
      <c r="E5" s="24"/>
      <c r="F5" s="24"/>
      <c r="G5" s="24"/>
      <c r="H5" s="24"/>
      <c r="I5" s="24"/>
    </row>
    <row r="6" spans="1:9" ht="12.75">
      <c r="A6" s="25" t="s">
        <v>8</v>
      </c>
      <c r="B6" s="26" t="s">
        <v>9</v>
      </c>
      <c r="C6" s="2" t="s">
        <v>10</v>
      </c>
      <c r="D6" s="2"/>
      <c r="E6" s="2"/>
      <c r="F6" s="2"/>
      <c r="G6" s="2"/>
      <c r="H6" s="2"/>
      <c r="I6" s="2"/>
    </row>
    <row r="7" spans="1:9" ht="18">
      <c r="A7" s="27" t="s">
        <v>111</v>
      </c>
      <c r="B7" s="22">
        <v>1</v>
      </c>
      <c r="C7" s="23" t="str">
        <f>'99д'!E12</f>
        <v>Арсланова Ильвина</v>
      </c>
      <c r="D7" s="2"/>
      <c r="E7" s="2"/>
      <c r="F7" s="2"/>
      <c r="G7" s="2"/>
      <c r="H7" s="2"/>
      <c r="I7" s="21"/>
    </row>
    <row r="8" spans="1:9" ht="18">
      <c r="A8" s="27" t="s">
        <v>118</v>
      </c>
      <c r="B8" s="22">
        <v>2</v>
      </c>
      <c r="C8" s="23" t="str">
        <f>'99д'!E19</f>
        <v>Степанова Алена</v>
      </c>
      <c r="D8" s="2"/>
      <c r="E8" s="2"/>
      <c r="F8" s="2"/>
      <c r="G8" s="2"/>
      <c r="H8" s="2"/>
      <c r="I8" s="21"/>
    </row>
    <row r="9" spans="1:9" ht="18">
      <c r="A9" s="27" t="s">
        <v>115</v>
      </c>
      <c r="B9" s="22">
        <v>3</v>
      </c>
      <c r="C9" s="23" t="str">
        <f>'99д'!E25</f>
        <v>Алкиева Аделина</v>
      </c>
      <c r="D9" s="2"/>
      <c r="E9" s="2"/>
      <c r="F9" s="2"/>
      <c r="G9" s="2"/>
      <c r="H9" s="2"/>
      <c r="I9" s="21"/>
    </row>
    <row r="10" spans="1:9" ht="18">
      <c r="A10" s="27" t="s">
        <v>114</v>
      </c>
      <c r="B10" s="22">
        <v>4</v>
      </c>
      <c r="C10" s="23" t="str">
        <f>'99д'!E28</f>
        <v>Шаймарданова Виолетта</v>
      </c>
      <c r="D10" s="2"/>
      <c r="E10" s="2"/>
      <c r="F10" s="2"/>
      <c r="G10" s="2"/>
      <c r="H10" s="2"/>
      <c r="I10" s="2"/>
    </row>
    <row r="11" spans="1:9" ht="18">
      <c r="A11" s="27" t="s">
        <v>113</v>
      </c>
      <c r="B11" s="22">
        <v>5</v>
      </c>
      <c r="C11" s="23" t="str">
        <f>'99д'!E31</f>
        <v>Ионина Наталья</v>
      </c>
      <c r="D11" s="2"/>
      <c r="E11" s="2"/>
      <c r="F11" s="2"/>
      <c r="G11" s="2"/>
      <c r="H11" s="2"/>
      <c r="I11" s="2"/>
    </row>
    <row r="12" spans="1:9" ht="18">
      <c r="A12" s="27" t="s">
        <v>116</v>
      </c>
      <c r="B12" s="22">
        <v>6</v>
      </c>
      <c r="C12" s="23" t="str">
        <f>'99д'!E33</f>
        <v>Кугубаева Надежда</v>
      </c>
      <c r="D12" s="2"/>
      <c r="E12" s="2"/>
      <c r="F12" s="2"/>
      <c r="G12" s="2"/>
      <c r="H12" s="2"/>
      <c r="I12" s="2"/>
    </row>
    <row r="13" spans="1:9" ht="18">
      <c r="A13" s="27" t="s">
        <v>117</v>
      </c>
      <c r="B13" s="22">
        <v>7</v>
      </c>
      <c r="C13" s="23" t="str">
        <f>'99д'!C33</f>
        <v>Ашиева Виктория</v>
      </c>
      <c r="D13" s="2"/>
      <c r="E13" s="2"/>
      <c r="F13" s="2"/>
      <c r="G13" s="2"/>
      <c r="H13" s="2"/>
      <c r="I13" s="2"/>
    </row>
    <row r="14" spans="1:9" ht="18">
      <c r="A14" s="27" t="s">
        <v>112</v>
      </c>
      <c r="B14" s="22">
        <v>8</v>
      </c>
      <c r="C14" s="23" t="str">
        <f>'99д'!C35</f>
        <v>Иликбаева Екатерина</v>
      </c>
      <c r="D14" s="2"/>
      <c r="E14" s="2"/>
      <c r="F14" s="2"/>
      <c r="G14" s="2"/>
      <c r="H14" s="2"/>
      <c r="I14" s="2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1"/>
  </sheetPr>
  <dimension ref="A1:M46"/>
  <sheetViews>
    <sheetView view="pageBreakPreview" zoomScaleNormal="86" zoomScaleSheetLayoutView="100" workbookViewId="0" topLeftCell="A1">
      <selection activeCell="K176" sqref="K176"/>
    </sheetView>
  </sheetViews>
  <sheetFormatPr defaultColWidth="9.00390625" defaultRowHeight="10.5" customHeight="1"/>
  <cols>
    <col min="1" max="1" width="4.75390625" style="4" customWidth="1"/>
    <col min="2" max="4" width="23.75390625" style="4" customWidth="1"/>
    <col min="5" max="13" width="3.75390625" style="4" customWidth="1"/>
    <col min="14" max="16384" width="2.75390625" style="4" customWidth="1"/>
  </cols>
  <sheetData>
    <row r="1" spans="1:10" ht="18">
      <c r="A1" s="40" t="str">
        <f>Сп99!A1</f>
        <v>Открытое Первенство Мишкинского района Республики Башкортостан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41" t="str">
        <f>Сп99!A2</f>
        <v>среди девушек 1999-2002 г.г.р.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.75">
      <c r="A3" s="39">
        <f>Сп99!A3</f>
        <v>42057</v>
      </c>
      <c r="B3" s="39"/>
      <c r="C3" s="39"/>
      <c r="D3" s="39"/>
      <c r="E3" s="39"/>
      <c r="F3" s="39"/>
      <c r="G3" s="39"/>
      <c r="H3" s="39"/>
      <c r="I3" s="39"/>
      <c r="J3" s="39"/>
    </row>
    <row r="5" spans="1:10" s="6" customFormat="1" ht="10.5" customHeight="1">
      <c r="A5" s="3">
        <v>1</v>
      </c>
      <c r="B5" s="5" t="str">
        <f>Сп99!A7</f>
        <v>Арсланова Ильвина</v>
      </c>
      <c r="C5" s="3"/>
      <c r="D5" s="3"/>
      <c r="E5" s="3"/>
      <c r="F5" s="4"/>
      <c r="G5" s="4"/>
      <c r="H5" s="4"/>
      <c r="I5" s="4"/>
      <c r="J5" s="4"/>
    </row>
    <row r="6" spans="1:10" s="6" customFormat="1" ht="10.5" customHeight="1">
      <c r="A6" s="3"/>
      <c r="B6" s="7">
        <v>1</v>
      </c>
      <c r="C6" s="8" t="s">
        <v>111</v>
      </c>
      <c r="D6" s="3"/>
      <c r="E6" s="3"/>
      <c r="F6" s="4"/>
      <c r="G6" s="4"/>
      <c r="H6" s="4"/>
      <c r="I6" s="4"/>
      <c r="J6" s="4"/>
    </row>
    <row r="7" spans="1:10" s="6" customFormat="1" ht="10.5" customHeight="1">
      <c r="A7" s="3">
        <v>8</v>
      </c>
      <c r="B7" s="9" t="str">
        <f>Сп99!A14</f>
        <v>Иликбаева Екатерина</v>
      </c>
      <c r="C7" s="7"/>
      <c r="D7" s="3"/>
      <c r="E7" s="3"/>
      <c r="F7" s="4"/>
      <c r="G7" s="4"/>
      <c r="H7" s="4"/>
      <c r="I7" s="4"/>
      <c r="J7" s="4"/>
    </row>
    <row r="8" spans="1:10" s="6" customFormat="1" ht="10.5" customHeight="1">
      <c r="A8" s="3"/>
      <c r="B8" s="3"/>
      <c r="C8" s="7">
        <v>5</v>
      </c>
      <c r="D8" s="8" t="s">
        <v>111</v>
      </c>
      <c r="E8" s="3"/>
      <c r="F8" s="4"/>
      <c r="G8" s="4"/>
      <c r="H8" s="4"/>
      <c r="I8" s="4"/>
      <c r="J8" s="4"/>
    </row>
    <row r="9" spans="1:10" s="6" customFormat="1" ht="10.5" customHeight="1">
      <c r="A9" s="3">
        <v>5</v>
      </c>
      <c r="B9" s="5" t="str">
        <f>Сп99!A11</f>
        <v>Ионина Наталья</v>
      </c>
      <c r="C9" s="7"/>
      <c r="D9" s="7"/>
      <c r="E9" s="3"/>
      <c r="F9" s="4"/>
      <c r="G9" s="4"/>
      <c r="H9" s="4"/>
      <c r="I9" s="4"/>
      <c r="J9" s="4"/>
    </row>
    <row r="10" spans="1:10" s="6" customFormat="1" ht="10.5" customHeight="1">
      <c r="A10" s="3"/>
      <c r="B10" s="7">
        <v>2</v>
      </c>
      <c r="C10" s="10" t="s">
        <v>113</v>
      </c>
      <c r="D10" s="7"/>
      <c r="E10" s="3"/>
      <c r="F10" s="4"/>
      <c r="G10" s="4"/>
      <c r="H10" s="4"/>
      <c r="I10" s="4"/>
      <c r="J10" s="4"/>
    </row>
    <row r="11" spans="1:10" s="6" customFormat="1" ht="10.5" customHeight="1">
      <c r="A11" s="3">
        <v>4</v>
      </c>
      <c r="B11" s="9" t="str">
        <f>Сп99!A10</f>
        <v>Кугубаева Надежда</v>
      </c>
      <c r="C11" s="3"/>
      <c r="D11" s="7"/>
      <c r="E11" s="3"/>
      <c r="F11" s="4"/>
      <c r="G11" s="4"/>
      <c r="H11" s="4"/>
      <c r="I11" s="4"/>
      <c r="J11" s="4"/>
    </row>
    <row r="12" spans="1:10" s="6" customFormat="1" ht="10.5" customHeight="1">
      <c r="A12" s="3"/>
      <c r="B12" s="3"/>
      <c r="C12" s="3"/>
      <c r="D12" s="7">
        <v>7</v>
      </c>
      <c r="E12" s="19" t="s">
        <v>111</v>
      </c>
      <c r="F12" s="20"/>
      <c r="G12" s="20"/>
      <c r="H12" s="20"/>
      <c r="I12" s="20"/>
      <c r="J12" s="20"/>
    </row>
    <row r="13" spans="1:10" s="6" customFormat="1" ht="10.5" customHeight="1">
      <c r="A13" s="3">
        <v>3</v>
      </c>
      <c r="B13" s="5" t="str">
        <f>Сп99!A9</f>
        <v>Степанова Алена</v>
      </c>
      <c r="C13" s="3"/>
      <c r="D13" s="7"/>
      <c r="E13" s="11"/>
      <c r="F13" s="12"/>
      <c r="G13" s="11"/>
      <c r="H13" s="12"/>
      <c r="I13" s="12"/>
      <c r="J13" s="11" t="s">
        <v>0</v>
      </c>
    </row>
    <row r="14" spans="1:10" s="6" customFormat="1" ht="10.5" customHeight="1">
      <c r="A14" s="3"/>
      <c r="B14" s="7">
        <v>3</v>
      </c>
      <c r="C14" s="8" t="s">
        <v>115</v>
      </c>
      <c r="D14" s="7"/>
      <c r="E14" s="11"/>
      <c r="F14" s="12"/>
      <c r="G14" s="11"/>
      <c r="H14" s="12"/>
      <c r="I14" s="12"/>
      <c r="J14" s="11"/>
    </row>
    <row r="15" spans="1:10" s="6" customFormat="1" ht="10.5" customHeight="1">
      <c r="A15" s="3">
        <v>6</v>
      </c>
      <c r="B15" s="9" t="str">
        <f>Сп99!A12</f>
        <v>Алкиева Аделина</v>
      </c>
      <c r="C15" s="7"/>
      <c r="D15" s="7"/>
      <c r="E15" s="11"/>
      <c r="F15" s="12"/>
      <c r="G15" s="11"/>
      <c r="H15" s="12"/>
      <c r="I15" s="12"/>
      <c r="J15" s="11"/>
    </row>
    <row r="16" spans="1:10" s="6" customFormat="1" ht="10.5" customHeight="1">
      <c r="A16" s="3"/>
      <c r="B16" s="3"/>
      <c r="C16" s="7">
        <v>6</v>
      </c>
      <c r="D16" s="10" t="s">
        <v>115</v>
      </c>
      <c r="E16" s="11"/>
      <c r="F16" s="12"/>
      <c r="G16" s="11"/>
      <c r="H16" s="12"/>
      <c r="I16" s="12"/>
      <c r="J16" s="11"/>
    </row>
    <row r="17" spans="1:10" s="6" customFormat="1" ht="10.5" customHeight="1">
      <c r="A17" s="3">
        <v>7</v>
      </c>
      <c r="B17" s="5" t="str">
        <f>Сп99!A13</f>
        <v>Ашиева Виктория</v>
      </c>
      <c r="C17" s="7"/>
      <c r="D17" s="3"/>
      <c r="E17" s="11"/>
      <c r="F17" s="12"/>
      <c r="G17" s="11"/>
      <c r="H17" s="12"/>
      <c r="I17" s="12"/>
      <c r="J17" s="11"/>
    </row>
    <row r="18" spans="1:10" s="6" customFormat="1" ht="10.5" customHeight="1">
      <c r="A18" s="3"/>
      <c r="B18" s="7">
        <v>4</v>
      </c>
      <c r="C18" s="10" t="s">
        <v>118</v>
      </c>
      <c r="D18" s="3"/>
      <c r="E18" s="11"/>
      <c r="F18" s="12"/>
      <c r="G18" s="11"/>
      <c r="H18" s="12"/>
      <c r="I18" s="12"/>
      <c r="J18" s="11"/>
    </row>
    <row r="19" spans="1:10" s="6" customFormat="1" ht="10.5" customHeight="1">
      <c r="A19" s="3">
        <v>2</v>
      </c>
      <c r="B19" s="9" t="str">
        <f>Сп99!A8</f>
        <v>Шаймарданова Виолетта</v>
      </c>
      <c r="C19" s="3"/>
      <c r="D19" s="3">
        <v>-7</v>
      </c>
      <c r="E19" s="13" t="str">
        <f>IF(E12=D8,D16,IF(E12=D16,D8,0))</f>
        <v>Степанова Алена</v>
      </c>
      <c r="F19" s="13"/>
      <c r="G19" s="13"/>
      <c r="H19" s="13"/>
      <c r="I19" s="13"/>
      <c r="J19" s="13"/>
    </row>
    <row r="20" spans="1:10" s="6" customFormat="1" ht="10.5" customHeight="1">
      <c r="A20" s="3"/>
      <c r="B20" s="3"/>
      <c r="C20" s="3"/>
      <c r="D20" s="3"/>
      <c r="E20" s="14"/>
      <c r="F20" s="4"/>
      <c r="G20" s="14"/>
      <c r="H20" s="4"/>
      <c r="I20" s="4"/>
      <c r="J20" s="14" t="s">
        <v>1</v>
      </c>
    </row>
    <row r="21" spans="1:10" s="6" customFormat="1" ht="10.5" customHeight="1">
      <c r="A21" s="3">
        <v>-1</v>
      </c>
      <c r="B21" s="13" t="str">
        <f>IF(C6=B5,B7,IF(C6=B7,B5,0))</f>
        <v>Иликбаева Екатерина</v>
      </c>
      <c r="C21" s="3"/>
      <c r="D21" s="3"/>
      <c r="E21" s="14"/>
      <c r="F21" s="4"/>
      <c r="G21" s="14"/>
      <c r="H21" s="4"/>
      <c r="I21" s="4"/>
      <c r="J21" s="14"/>
    </row>
    <row r="22" spans="1:10" s="6" customFormat="1" ht="10.5" customHeight="1">
      <c r="A22" s="3"/>
      <c r="B22" s="15">
        <v>8</v>
      </c>
      <c r="C22" s="8" t="s">
        <v>114</v>
      </c>
      <c r="D22" s="3"/>
      <c r="E22" s="14"/>
      <c r="F22" s="4"/>
      <c r="G22" s="14"/>
      <c r="H22" s="4"/>
      <c r="I22" s="4"/>
      <c r="J22" s="14"/>
    </row>
    <row r="23" spans="1:10" s="6" customFormat="1" ht="10.5" customHeight="1">
      <c r="A23" s="3">
        <v>-2</v>
      </c>
      <c r="B23" s="16" t="str">
        <f>IF(C10=B9,B11,IF(C10=B11,B9,0))</f>
        <v>Кугубаева Надежда</v>
      </c>
      <c r="C23" s="15">
        <v>10</v>
      </c>
      <c r="D23" s="8" t="s">
        <v>118</v>
      </c>
      <c r="E23" s="14"/>
      <c r="F23" s="4"/>
      <c r="G23" s="14"/>
      <c r="H23" s="4"/>
      <c r="I23" s="4"/>
      <c r="J23" s="14"/>
    </row>
    <row r="24" spans="1:10" s="6" customFormat="1" ht="10.5" customHeight="1">
      <c r="A24" s="3"/>
      <c r="B24" s="3">
        <v>-6</v>
      </c>
      <c r="C24" s="16" t="str">
        <f>IF(D16=C14,C18,IF(D16=C18,C14,0))</f>
        <v>Шаймарданова Виолетта</v>
      </c>
      <c r="D24" s="15"/>
      <c r="E24" s="14"/>
      <c r="F24" s="4"/>
      <c r="G24" s="14"/>
      <c r="H24" s="4"/>
      <c r="I24" s="4"/>
      <c r="J24" s="14"/>
    </row>
    <row r="25" spans="1:10" s="6" customFormat="1" ht="10.5" customHeight="1">
      <c r="A25" s="3">
        <v>-3</v>
      </c>
      <c r="B25" s="13" t="str">
        <f>IF(C14=B13,B15,IF(C14=B15,B13,0))</f>
        <v>Алкиева Аделина</v>
      </c>
      <c r="C25" s="3"/>
      <c r="D25" s="7">
        <v>12</v>
      </c>
      <c r="E25" s="19" t="s">
        <v>116</v>
      </c>
      <c r="F25" s="20"/>
      <c r="G25" s="20"/>
      <c r="H25" s="20"/>
      <c r="I25" s="20"/>
      <c r="J25" s="20"/>
    </row>
    <row r="26" spans="1:10" s="6" customFormat="1" ht="10.5" customHeight="1">
      <c r="A26" s="3"/>
      <c r="B26" s="15">
        <v>9</v>
      </c>
      <c r="C26" s="8" t="s">
        <v>116</v>
      </c>
      <c r="D26" s="7"/>
      <c r="E26" s="14"/>
      <c r="F26" s="4"/>
      <c r="G26" s="14"/>
      <c r="H26" s="4"/>
      <c r="I26" s="4"/>
      <c r="J26" s="14" t="s">
        <v>2</v>
      </c>
    </row>
    <row r="27" spans="1:10" s="6" customFormat="1" ht="10.5" customHeight="1">
      <c r="A27" s="3">
        <v>-4</v>
      </c>
      <c r="B27" s="16" t="str">
        <f>IF(C18=B17,B19,IF(C18=B19,B17,0))</f>
        <v>Ашиева Виктория</v>
      </c>
      <c r="C27" s="15">
        <v>11</v>
      </c>
      <c r="D27" s="10" t="s">
        <v>116</v>
      </c>
      <c r="E27" s="14"/>
      <c r="F27" s="4"/>
      <c r="G27" s="14"/>
      <c r="H27" s="4"/>
      <c r="I27" s="4"/>
      <c r="J27" s="14"/>
    </row>
    <row r="28" spans="1:10" s="6" customFormat="1" ht="10.5" customHeight="1">
      <c r="A28" s="3"/>
      <c r="B28" s="3">
        <v>-5</v>
      </c>
      <c r="C28" s="16" t="str">
        <f>IF(D8=C6,C10,IF(D8=C10,C6,0))</f>
        <v>Ионина Наталья</v>
      </c>
      <c r="D28" s="3">
        <v>-12</v>
      </c>
      <c r="E28" s="13" t="str">
        <f>IF(E25=D23,D27,IF(E25=D27,D23,0))</f>
        <v>Шаймарданова Виолетта</v>
      </c>
      <c r="F28" s="13"/>
      <c r="G28" s="13"/>
      <c r="H28" s="13"/>
      <c r="I28" s="13"/>
      <c r="J28" s="13"/>
    </row>
    <row r="29" spans="1:10" s="6" customFormat="1" ht="10.5" customHeight="1">
      <c r="A29" s="3"/>
      <c r="B29" s="3"/>
      <c r="C29" s="3"/>
      <c r="D29" s="3"/>
      <c r="E29" s="14"/>
      <c r="F29" s="4"/>
      <c r="G29" s="14"/>
      <c r="H29" s="4"/>
      <c r="I29" s="4"/>
      <c r="J29" s="14" t="s">
        <v>3</v>
      </c>
    </row>
    <row r="30" spans="1:10" s="6" customFormat="1" ht="10.5" customHeight="1">
      <c r="A30" s="3"/>
      <c r="B30" s="3"/>
      <c r="C30" s="3">
        <v>-10</v>
      </c>
      <c r="D30" s="13" t="str">
        <f>IF(D23=C22,C24,IF(D23=C24,C22,0))</f>
        <v>Кугубаева Надежда</v>
      </c>
      <c r="E30" s="14"/>
      <c r="F30" s="4"/>
      <c r="G30" s="14"/>
      <c r="H30" s="4"/>
      <c r="I30" s="4"/>
      <c r="J30" s="14"/>
    </row>
    <row r="31" spans="1:10" s="6" customFormat="1" ht="10.5" customHeight="1">
      <c r="A31" s="3"/>
      <c r="B31" s="3"/>
      <c r="C31" s="3"/>
      <c r="D31" s="7">
        <v>13</v>
      </c>
      <c r="E31" s="19" t="s">
        <v>113</v>
      </c>
      <c r="F31" s="20"/>
      <c r="G31" s="20"/>
      <c r="H31" s="20"/>
      <c r="I31" s="20"/>
      <c r="J31" s="20"/>
    </row>
    <row r="32" spans="1:10" s="6" customFormat="1" ht="10.5" customHeight="1">
      <c r="A32" s="3">
        <v>-8</v>
      </c>
      <c r="B32" s="13" t="str">
        <f>IF(C22=B21,B23,IF(C22=B23,B21,0))</f>
        <v>Иликбаева Екатерина</v>
      </c>
      <c r="C32" s="3">
        <v>-11</v>
      </c>
      <c r="D32" s="16" t="str">
        <f>IF(D27=C26,C28,IF(D27=C28,C26,0))</f>
        <v>Ионина Наталья</v>
      </c>
      <c r="E32" s="14"/>
      <c r="F32" s="4"/>
      <c r="G32" s="14"/>
      <c r="H32" s="4"/>
      <c r="I32" s="4"/>
      <c r="J32" s="14" t="s">
        <v>4</v>
      </c>
    </row>
    <row r="33" spans="1:10" s="6" customFormat="1" ht="10.5" customHeight="1">
      <c r="A33" s="3"/>
      <c r="B33" s="7">
        <v>14</v>
      </c>
      <c r="C33" s="17" t="s">
        <v>117</v>
      </c>
      <c r="D33" s="3">
        <v>-13</v>
      </c>
      <c r="E33" s="13" t="str">
        <f>IF(E31=D30,D32,IF(E31=D32,D30,0))</f>
        <v>Кугубаева Надежда</v>
      </c>
      <c r="F33" s="13"/>
      <c r="G33" s="13"/>
      <c r="H33" s="13"/>
      <c r="I33" s="13"/>
      <c r="J33" s="13"/>
    </row>
    <row r="34" spans="1:10" s="6" customFormat="1" ht="10.5" customHeight="1">
      <c r="A34" s="3">
        <v>-9</v>
      </c>
      <c r="B34" s="16" t="str">
        <f>IF(C26=B25,B27,IF(C26=B27,B25,0))</f>
        <v>Ашиева Виктория</v>
      </c>
      <c r="C34" s="14" t="s">
        <v>6</v>
      </c>
      <c r="D34" s="3"/>
      <c r="E34" s="14"/>
      <c r="F34" s="4"/>
      <c r="G34" s="14"/>
      <c r="H34" s="4"/>
      <c r="I34" s="4"/>
      <c r="J34" s="14" t="s">
        <v>5</v>
      </c>
    </row>
    <row r="35" spans="1:10" s="6" customFormat="1" ht="10.5" customHeight="1">
      <c r="A35" s="3"/>
      <c r="B35" s="3">
        <v>-14</v>
      </c>
      <c r="C35" s="13" t="str">
        <f>IF(C33=B32,B34,IF(C33=B34,B32,0))</f>
        <v>Иликбаева Екатерина</v>
      </c>
      <c r="D35" s="18"/>
      <c r="E35" s="18"/>
      <c r="F35" s="18"/>
      <c r="G35" s="18"/>
      <c r="H35" s="18"/>
      <c r="I35" s="4"/>
      <c r="J35" s="4"/>
    </row>
    <row r="36" spans="1:10" s="6" customFormat="1" ht="10.5" customHeight="1">
      <c r="A36" s="3"/>
      <c r="B36" s="3"/>
      <c r="C36" s="14" t="s">
        <v>7</v>
      </c>
      <c r="D36" s="3"/>
      <c r="E36" s="14"/>
      <c r="F36" s="4"/>
      <c r="G36" s="4"/>
      <c r="H36" s="4"/>
      <c r="I36" s="4"/>
      <c r="J36" s="4"/>
    </row>
    <row r="37" spans="1:13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0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0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0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0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0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0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0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C15"/>
  <sheetViews>
    <sheetView workbookViewId="0" topLeftCell="A1">
      <selection activeCell="A2" sqref="A2"/>
    </sheetView>
  </sheetViews>
  <sheetFormatPr defaultColWidth="9.00390625" defaultRowHeight="12.75"/>
  <cols>
    <col min="1" max="1" width="9.125" style="34" customWidth="1"/>
    <col min="2" max="3" width="25.75390625" style="0" customWidth="1"/>
  </cols>
  <sheetData>
    <row r="1" spans="1:3" ht="12.75">
      <c r="A1" s="28" t="s">
        <v>11</v>
      </c>
      <c r="B1" s="29" t="s">
        <v>12</v>
      </c>
      <c r="C1" s="30" t="s">
        <v>13</v>
      </c>
    </row>
    <row r="2" spans="1:3" ht="12.75">
      <c r="A2" s="31">
        <v>1</v>
      </c>
      <c r="B2" s="32" t="str">
        <f>'99д'!C6</f>
        <v>Арсланова Ильвина</v>
      </c>
      <c r="C2" s="33" t="str">
        <f>'99д'!B21</f>
        <v>Иликбаева Екатерина</v>
      </c>
    </row>
    <row r="3" spans="1:3" ht="12.75">
      <c r="A3" s="31">
        <v>2</v>
      </c>
      <c r="B3" s="32" t="str">
        <f>'99д'!C10</f>
        <v>Ионина Наталья</v>
      </c>
      <c r="C3" s="33" t="str">
        <f>'99д'!B23</f>
        <v>Кугубаева Надежда</v>
      </c>
    </row>
    <row r="4" spans="1:3" ht="12.75">
      <c r="A4" s="31">
        <v>3</v>
      </c>
      <c r="B4" s="32" t="str">
        <f>'99д'!C14</f>
        <v>Степанова Алена</v>
      </c>
      <c r="C4" s="33" t="str">
        <f>'99д'!B25</f>
        <v>Алкиева Аделина</v>
      </c>
    </row>
    <row r="5" spans="1:3" ht="12.75">
      <c r="A5" s="31">
        <v>4</v>
      </c>
      <c r="B5" s="32" t="str">
        <f>'99д'!C18</f>
        <v>Шаймарданова Виолетта</v>
      </c>
      <c r="C5" s="33" t="str">
        <f>'99д'!B27</f>
        <v>Ашиева Виктория</v>
      </c>
    </row>
    <row r="6" spans="1:3" ht="12.75">
      <c r="A6" s="31">
        <v>5</v>
      </c>
      <c r="B6" s="32" t="str">
        <f>'99д'!D8</f>
        <v>Арсланова Ильвина</v>
      </c>
      <c r="C6" s="33" t="str">
        <f>'99д'!C28</f>
        <v>Ионина Наталья</v>
      </c>
    </row>
    <row r="7" spans="1:3" ht="12.75">
      <c r="A7" s="31">
        <v>6</v>
      </c>
      <c r="B7" s="32" t="str">
        <f>'99д'!D16</f>
        <v>Степанова Алена</v>
      </c>
      <c r="C7" s="33" t="str">
        <f>'99д'!C24</f>
        <v>Шаймарданова Виолетта</v>
      </c>
    </row>
    <row r="8" spans="1:3" ht="12.75">
      <c r="A8" s="31">
        <v>7</v>
      </c>
      <c r="B8" s="32" t="str">
        <f>'99д'!E12</f>
        <v>Арсланова Ильвина</v>
      </c>
      <c r="C8" s="33" t="str">
        <f>'99д'!E19</f>
        <v>Степанова Алена</v>
      </c>
    </row>
    <row r="9" spans="1:3" ht="12.75">
      <c r="A9" s="31">
        <v>8</v>
      </c>
      <c r="B9" s="32" t="str">
        <f>'99д'!C22</f>
        <v>Кугубаева Надежда</v>
      </c>
      <c r="C9" s="33" t="str">
        <f>'99д'!B32</f>
        <v>Иликбаева Екатерина</v>
      </c>
    </row>
    <row r="10" spans="1:3" ht="12.75">
      <c r="A10" s="31">
        <v>9</v>
      </c>
      <c r="B10" s="32" t="str">
        <f>'99д'!C26</f>
        <v>Алкиева Аделина</v>
      </c>
      <c r="C10" s="33" t="str">
        <f>'99д'!B34</f>
        <v>Ашиева Виктория</v>
      </c>
    </row>
    <row r="11" spans="1:3" ht="12.75">
      <c r="A11" s="31">
        <v>10</v>
      </c>
      <c r="B11" s="32" t="str">
        <f>'99д'!D23</f>
        <v>Шаймарданова Виолетта</v>
      </c>
      <c r="C11" s="33" t="str">
        <f>'99д'!D30</f>
        <v>Кугубаева Надежда</v>
      </c>
    </row>
    <row r="12" spans="1:3" ht="12.75">
      <c r="A12" s="31">
        <v>11</v>
      </c>
      <c r="B12" s="32" t="str">
        <f>'99д'!D27</f>
        <v>Алкиева Аделина</v>
      </c>
      <c r="C12" s="33" t="str">
        <f>'99д'!D32</f>
        <v>Ионина Наталья</v>
      </c>
    </row>
    <row r="13" spans="1:3" ht="12.75">
      <c r="A13" s="31">
        <v>12</v>
      </c>
      <c r="B13" s="32" t="str">
        <f>'99д'!E25</f>
        <v>Алкиева Аделина</v>
      </c>
      <c r="C13" s="33" t="str">
        <f>'99д'!E28</f>
        <v>Шаймарданова Виолетта</v>
      </c>
    </row>
    <row r="14" spans="1:3" ht="12.75">
      <c r="A14" s="31">
        <v>13</v>
      </c>
      <c r="B14" s="32" t="str">
        <f>'99д'!E31</f>
        <v>Ионина Наталья</v>
      </c>
      <c r="C14" s="33" t="str">
        <f>'99д'!E33</f>
        <v>Кугубаева Надежда</v>
      </c>
    </row>
    <row r="15" spans="1:3" ht="12.75">
      <c r="A15" s="31">
        <v>14</v>
      </c>
      <c r="B15" s="32" t="str">
        <f>'99д'!C33</f>
        <v>Ашиева Виктория</v>
      </c>
      <c r="C15" s="33" t="str">
        <f>'99д'!C35</f>
        <v>Иликбаева Екатерина</v>
      </c>
    </row>
  </sheetData>
  <sheetProtection sort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BH66"/>
  <sheetViews>
    <sheetView view="pageBreakPreview" zoomScaleNormal="80" zoomScaleSheetLayoutView="100" workbookViewId="0" topLeftCell="A1">
      <selection activeCell="AN65" sqref="AN65"/>
    </sheetView>
  </sheetViews>
  <sheetFormatPr defaultColWidth="9.00390625" defaultRowHeight="19.5" customHeight="1"/>
  <cols>
    <col min="1" max="28" width="3.75390625" style="43" customWidth="1"/>
    <col min="29" max="16384" width="1.75390625" style="43" customWidth="1"/>
  </cols>
  <sheetData>
    <row r="1" spans="1:60" ht="47.25" customHeight="1">
      <c r="A1" s="79" t="s">
        <v>27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</row>
    <row r="2" spans="1:60" ht="18">
      <c r="A2" s="44" t="s">
        <v>28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</row>
    <row r="3" spans="1:60" ht="19.5" customHeight="1">
      <c r="A3" s="45">
        <v>42057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</row>
    <row r="4" spans="1:60" ht="19.5" customHeight="1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</row>
    <row r="5" spans="1:60" ht="39.75" customHeight="1">
      <c r="A5" s="47" t="s">
        <v>9</v>
      </c>
      <c r="B5" s="48"/>
      <c r="C5" s="49" t="s">
        <v>24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  <c r="O5" s="52">
        <v>1</v>
      </c>
      <c r="P5" s="53"/>
      <c r="Q5" s="53">
        <v>2</v>
      </c>
      <c r="R5" s="53"/>
      <c r="S5" s="53">
        <v>3</v>
      </c>
      <c r="T5" s="53"/>
      <c r="U5" s="53">
        <v>4</v>
      </c>
      <c r="V5" s="53"/>
      <c r="W5" s="53">
        <v>5</v>
      </c>
      <c r="X5" s="53"/>
      <c r="Y5" s="53">
        <v>6</v>
      </c>
      <c r="Z5" s="54"/>
      <c r="AA5" s="55" t="s">
        <v>25</v>
      </c>
      <c r="AB5" s="56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</row>
    <row r="6" spans="1:60" ht="39.75" customHeight="1">
      <c r="A6" s="57">
        <v>1</v>
      </c>
      <c r="B6" s="58"/>
      <c r="C6" s="59" t="s">
        <v>29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  <c r="O6" s="62"/>
      <c r="P6" s="63"/>
      <c r="Q6" s="64" t="s">
        <v>35</v>
      </c>
      <c r="R6" s="64"/>
      <c r="S6" s="64" t="s">
        <v>35</v>
      </c>
      <c r="T6" s="64"/>
      <c r="U6" s="64" t="s">
        <v>35</v>
      </c>
      <c r="V6" s="64"/>
      <c r="W6" s="64" t="s">
        <v>35</v>
      </c>
      <c r="X6" s="64"/>
      <c r="Y6" s="64" t="s">
        <v>35</v>
      </c>
      <c r="Z6" s="65"/>
      <c r="AA6" s="66" t="s">
        <v>36</v>
      </c>
      <c r="AB6" s="67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</row>
    <row r="7" spans="1:60" ht="39.75" customHeight="1">
      <c r="A7" s="68">
        <v>2</v>
      </c>
      <c r="B7" s="69"/>
      <c r="C7" s="70" t="s">
        <v>30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  <c r="O7" s="73" t="s">
        <v>37</v>
      </c>
      <c r="P7" s="74"/>
      <c r="Q7" s="75"/>
      <c r="R7" s="75"/>
      <c r="S7" s="74" t="s">
        <v>35</v>
      </c>
      <c r="T7" s="74"/>
      <c r="U7" s="74" t="s">
        <v>35</v>
      </c>
      <c r="V7" s="74"/>
      <c r="W7" s="74" t="s">
        <v>35</v>
      </c>
      <c r="X7" s="74"/>
      <c r="Y7" s="74" t="s">
        <v>35</v>
      </c>
      <c r="Z7" s="76"/>
      <c r="AA7" s="77" t="s">
        <v>37</v>
      </c>
      <c r="AB7" s="78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</row>
    <row r="8" spans="1:60" ht="39.75" customHeight="1">
      <c r="A8" s="68">
        <v>3</v>
      </c>
      <c r="B8" s="69"/>
      <c r="C8" s="70" t="s">
        <v>31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2"/>
      <c r="O8" s="73" t="s">
        <v>36</v>
      </c>
      <c r="P8" s="74"/>
      <c r="Q8" s="74" t="s">
        <v>38</v>
      </c>
      <c r="R8" s="74"/>
      <c r="S8" s="75"/>
      <c r="T8" s="75"/>
      <c r="U8" s="74" t="s">
        <v>35</v>
      </c>
      <c r="V8" s="74"/>
      <c r="W8" s="74" t="s">
        <v>35</v>
      </c>
      <c r="X8" s="74"/>
      <c r="Y8" s="74" t="s">
        <v>35</v>
      </c>
      <c r="Z8" s="76"/>
      <c r="AA8" s="77" t="s">
        <v>35</v>
      </c>
      <c r="AB8" s="78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</row>
    <row r="9" spans="1:60" ht="39.75" customHeight="1">
      <c r="A9" s="68">
        <v>4</v>
      </c>
      <c r="B9" s="69"/>
      <c r="C9" s="70" t="s">
        <v>32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2"/>
      <c r="O9" s="73" t="s">
        <v>37</v>
      </c>
      <c r="P9" s="74"/>
      <c r="Q9" s="74" t="s">
        <v>37</v>
      </c>
      <c r="R9" s="74"/>
      <c r="S9" s="74" t="s">
        <v>37</v>
      </c>
      <c r="T9" s="74"/>
      <c r="U9" s="75"/>
      <c r="V9" s="75"/>
      <c r="W9" s="74" t="s">
        <v>37</v>
      </c>
      <c r="X9" s="74"/>
      <c r="Y9" s="74" t="s">
        <v>37</v>
      </c>
      <c r="Z9" s="76"/>
      <c r="AA9" s="77" t="s">
        <v>26</v>
      </c>
      <c r="AB9" s="78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</row>
    <row r="10" spans="1:60" ht="39.75" customHeight="1">
      <c r="A10" s="68">
        <v>5</v>
      </c>
      <c r="B10" s="69"/>
      <c r="C10" s="70" t="s">
        <v>33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  <c r="O10" s="73" t="s">
        <v>36</v>
      </c>
      <c r="P10" s="74"/>
      <c r="Q10" s="74" t="s">
        <v>38</v>
      </c>
      <c r="R10" s="74"/>
      <c r="S10" s="74" t="s">
        <v>38</v>
      </c>
      <c r="T10" s="74"/>
      <c r="U10" s="74" t="s">
        <v>35</v>
      </c>
      <c r="V10" s="74"/>
      <c r="W10" s="75"/>
      <c r="X10" s="75"/>
      <c r="Y10" s="74" t="s">
        <v>37</v>
      </c>
      <c r="Z10" s="76"/>
      <c r="AA10" s="77" t="s">
        <v>39</v>
      </c>
      <c r="AB10" s="78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</row>
    <row r="11" spans="1:60" ht="39.75" customHeight="1">
      <c r="A11" s="68" t="s">
        <v>26</v>
      </c>
      <c r="B11" s="69"/>
      <c r="C11" s="70" t="s">
        <v>34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2"/>
      <c r="O11" s="73" t="s">
        <v>37</v>
      </c>
      <c r="P11" s="74"/>
      <c r="Q11" s="74" t="s">
        <v>37</v>
      </c>
      <c r="R11" s="74"/>
      <c r="S11" s="74" t="s">
        <v>38</v>
      </c>
      <c r="T11" s="74"/>
      <c r="U11" s="74" t="s">
        <v>35</v>
      </c>
      <c r="V11" s="74"/>
      <c r="W11" s="74" t="s">
        <v>35</v>
      </c>
      <c r="X11" s="74"/>
      <c r="Y11" s="75"/>
      <c r="Z11" s="75"/>
      <c r="AA11" s="77" t="s">
        <v>40</v>
      </c>
      <c r="AB11" s="78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</row>
    <row r="12" spans="1:60" ht="19.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</row>
    <row r="13" spans="1:60" ht="19.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</row>
    <row r="14" spans="1:60" ht="19.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</row>
    <row r="15" spans="1:60" ht="19.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</row>
    <row r="16" spans="1:60" ht="19.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</row>
    <row r="17" spans="1:60" ht="19.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</row>
    <row r="18" spans="1:60" ht="19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</row>
    <row r="19" spans="1:60" ht="19.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</row>
    <row r="20" spans="1:60" ht="19.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</row>
    <row r="21" spans="1:60" ht="19.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</row>
    <row r="22" spans="1:60" ht="19.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</row>
    <row r="23" spans="1:60" ht="19.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</row>
    <row r="24" spans="1:60" ht="19.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</row>
    <row r="25" spans="1:60" ht="19.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</row>
    <row r="26" spans="1:60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</row>
    <row r="27" spans="1:60" ht="19.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</row>
    <row r="28" spans="1:60" ht="19.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</row>
    <row r="29" spans="1:60" ht="19.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</row>
    <row r="30" spans="1:60" ht="19.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</row>
    <row r="31" spans="1:60" ht="19.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</row>
    <row r="32" spans="1:60" ht="19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</row>
    <row r="33" spans="1:60" ht="19.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</row>
    <row r="34" spans="1:60" ht="19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</row>
    <row r="35" spans="1:60" ht="19.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</row>
    <row r="36" spans="1:60" ht="19.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</row>
    <row r="37" spans="1:60" ht="19.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</row>
    <row r="38" spans="1:60" ht="19.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</row>
    <row r="39" spans="1:60" ht="19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</row>
    <row r="40" spans="1:60" ht="19.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</row>
    <row r="41" spans="1:60" ht="19.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</row>
    <row r="42" spans="1:60" ht="19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</row>
    <row r="43" spans="1:60" ht="19.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</row>
    <row r="44" spans="1:60" ht="19.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</row>
    <row r="45" spans="1:60" ht="19.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</row>
    <row r="46" spans="1:60" ht="19.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</row>
    <row r="47" spans="1:60" ht="19.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</row>
    <row r="48" spans="1:60" ht="19.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</row>
    <row r="49" spans="1:60" ht="19.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</row>
    <row r="50" spans="1:60" ht="19.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</row>
    <row r="51" spans="1:60" ht="19.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</row>
    <row r="52" spans="1:60" ht="19.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</row>
    <row r="53" spans="1:60" ht="19.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</row>
    <row r="54" spans="1:60" ht="19.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</row>
    <row r="55" spans="1:60" ht="19.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</row>
    <row r="56" spans="1:60" ht="19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</row>
    <row r="57" spans="1:60" ht="19.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</row>
    <row r="58" spans="1:60" ht="19.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</row>
    <row r="59" spans="1:60" ht="19.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</row>
    <row r="60" spans="1:60" ht="19.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</row>
    <row r="61" spans="1:60" ht="19.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</row>
    <row r="62" spans="1:60" ht="19.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</row>
    <row r="63" spans="1:60" ht="19.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</row>
    <row r="64" spans="1:60" ht="19.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</row>
    <row r="65" spans="1:60" ht="19.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</row>
    <row r="66" spans="1:60" ht="19.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</row>
  </sheetData>
  <sheetProtection sheet="1" objects="1" scenarios="1"/>
  <mergeCells count="66"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  <mergeCell ref="C6:N6"/>
    <mergeCell ref="O6:P6"/>
    <mergeCell ref="Q6:R6"/>
    <mergeCell ref="S6:T6"/>
    <mergeCell ref="U6:V6"/>
    <mergeCell ref="W6:X6"/>
    <mergeCell ref="Y6:Z6"/>
    <mergeCell ref="AA6:AB6"/>
    <mergeCell ref="A7:B7"/>
    <mergeCell ref="C7:N7"/>
    <mergeCell ref="O7:P7"/>
    <mergeCell ref="Q7:R7"/>
    <mergeCell ref="Y8:Z8"/>
    <mergeCell ref="AA8:AB8"/>
    <mergeCell ref="S7:T7"/>
    <mergeCell ref="U7:V7"/>
    <mergeCell ref="W7:X7"/>
    <mergeCell ref="Y7:Z7"/>
    <mergeCell ref="Q9:R9"/>
    <mergeCell ref="S9:T9"/>
    <mergeCell ref="AA7:AB7"/>
    <mergeCell ref="A8:B8"/>
    <mergeCell ref="C8:N8"/>
    <mergeCell ref="O8:P8"/>
    <mergeCell ref="Q8:R8"/>
    <mergeCell ref="S8:T8"/>
    <mergeCell ref="U8:V8"/>
    <mergeCell ref="W8:X8"/>
    <mergeCell ref="Q10:R10"/>
    <mergeCell ref="S10:T10"/>
    <mergeCell ref="U10:V10"/>
    <mergeCell ref="W10:X10"/>
    <mergeCell ref="Q11:R11"/>
    <mergeCell ref="S11:T11"/>
    <mergeCell ref="U11:V11"/>
    <mergeCell ref="W11:X11"/>
    <mergeCell ref="A6:B6"/>
    <mergeCell ref="A11:B11"/>
    <mergeCell ref="C11:N11"/>
    <mergeCell ref="O11:P11"/>
    <mergeCell ref="A10:B10"/>
    <mergeCell ref="C10:N10"/>
    <mergeCell ref="O10:P10"/>
    <mergeCell ref="A9:B9"/>
    <mergeCell ref="C9:N9"/>
    <mergeCell ref="O9:P9"/>
    <mergeCell ref="Y11:Z11"/>
    <mergeCell ref="AA11:AB11"/>
    <mergeCell ref="U5:V5"/>
    <mergeCell ref="W5:X5"/>
    <mergeCell ref="AA9:AB9"/>
    <mergeCell ref="Y10:Z10"/>
    <mergeCell ref="AA10:AB10"/>
    <mergeCell ref="U9:V9"/>
    <mergeCell ref="W9:X9"/>
    <mergeCell ref="Y9:Z9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G162" sqref="G162"/>
    </sheetView>
  </sheetViews>
  <sheetFormatPr defaultColWidth="9.00390625" defaultRowHeight="12.75"/>
  <cols>
    <col min="1" max="1" width="6.00390625" style="103" customWidth="1"/>
    <col min="2" max="2" width="16.875" style="103" customWidth="1"/>
    <col min="3" max="6" width="14.75390625" style="103" customWidth="1"/>
    <col min="7" max="9" width="5.75390625" style="103" customWidth="1"/>
    <col min="10" max="16384" width="9.125" style="103" customWidth="1"/>
  </cols>
  <sheetData>
    <row r="1" spans="1:10" ht="15.75">
      <c r="A1" s="129" t="str">
        <f>Сп2003м!A1</f>
        <v>Открытое Первенство Мишкинского района Республики Башкортостан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5.75">
      <c r="A2" s="129" t="str">
        <f>Сп2003м!A2</f>
        <v>среди мальчиков 2003 г.р. и мл.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5.75">
      <c r="A3" s="130">
        <f>Сп2003м!A3</f>
        <v>42057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9" ht="12.75">
      <c r="A4" s="105"/>
      <c r="B4" s="105"/>
      <c r="C4" s="105"/>
      <c r="D4" s="105"/>
      <c r="E4" s="105"/>
      <c r="F4" s="105"/>
      <c r="G4" s="105"/>
      <c r="H4" s="105"/>
      <c r="I4" s="105"/>
    </row>
    <row r="5" spans="1:9" ht="12.75">
      <c r="A5" s="106">
        <v>1</v>
      </c>
      <c r="B5" s="107" t="str">
        <f>Сп2003м!A7</f>
        <v>Сабиров Артур</v>
      </c>
      <c r="C5" s="105"/>
      <c r="D5" s="105"/>
      <c r="E5" s="105"/>
      <c r="F5" s="105"/>
      <c r="G5" s="105"/>
      <c r="H5" s="105"/>
      <c r="I5" s="105"/>
    </row>
    <row r="6" spans="1:9" ht="12.75">
      <c r="A6" s="105"/>
      <c r="B6" s="109">
        <v>1</v>
      </c>
      <c r="C6" s="110" t="s">
        <v>120</v>
      </c>
      <c r="D6" s="105"/>
      <c r="E6" s="111"/>
      <c r="F6" s="105"/>
      <c r="G6" s="105"/>
      <c r="H6" s="105"/>
      <c r="I6" s="105"/>
    </row>
    <row r="7" spans="1:9" ht="12.75">
      <c r="A7" s="106">
        <v>16</v>
      </c>
      <c r="B7" s="112" t="str">
        <f>Сп2003м!A22</f>
        <v>_</v>
      </c>
      <c r="C7" s="113"/>
      <c r="D7" s="105"/>
      <c r="E7" s="105"/>
      <c r="F7" s="105"/>
      <c r="G7" s="105"/>
      <c r="H7" s="105"/>
      <c r="I7" s="105"/>
    </row>
    <row r="8" spans="1:9" ht="12.75">
      <c r="A8" s="105"/>
      <c r="B8" s="105"/>
      <c r="C8" s="109">
        <v>9</v>
      </c>
      <c r="D8" s="110" t="s">
        <v>120</v>
      </c>
      <c r="E8" s="105"/>
      <c r="F8" s="105"/>
      <c r="G8" s="105"/>
      <c r="H8" s="105"/>
      <c r="I8" s="105"/>
    </row>
    <row r="9" spans="1:9" ht="12.75">
      <c r="A9" s="106">
        <v>9</v>
      </c>
      <c r="B9" s="107" t="str">
        <f>Сп2003м!A15</f>
        <v>Шамарзанов Кирилл</v>
      </c>
      <c r="C9" s="113"/>
      <c r="D9" s="113"/>
      <c r="E9" s="105"/>
      <c r="F9" s="105"/>
      <c r="G9" s="105"/>
      <c r="H9" s="105"/>
      <c r="I9" s="105"/>
    </row>
    <row r="10" spans="1:9" ht="12.75">
      <c r="A10" s="105"/>
      <c r="B10" s="109">
        <v>2</v>
      </c>
      <c r="C10" s="114" t="s">
        <v>122</v>
      </c>
      <c r="D10" s="113"/>
      <c r="E10" s="105"/>
      <c r="F10" s="105"/>
      <c r="G10" s="105"/>
      <c r="H10" s="105"/>
      <c r="I10" s="105"/>
    </row>
    <row r="11" spans="1:9" ht="12.75">
      <c r="A11" s="106">
        <v>8</v>
      </c>
      <c r="B11" s="112" t="str">
        <f>Сп2003м!A14</f>
        <v>Ибатов Азамат</v>
      </c>
      <c r="C11" s="105"/>
      <c r="D11" s="113"/>
      <c r="E11" s="105"/>
      <c r="F11" s="105"/>
      <c r="G11" s="115"/>
      <c r="H11" s="105"/>
      <c r="I11" s="105"/>
    </row>
    <row r="12" spans="1:9" ht="12.75">
      <c r="A12" s="105"/>
      <c r="B12" s="105"/>
      <c r="C12" s="105"/>
      <c r="D12" s="109">
        <v>13</v>
      </c>
      <c r="E12" s="110" t="s">
        <v>120</v>
      </c>
      <c r="F12" s="105"/>
      <c r="G12" s="115"/>
      <c r="H12" s="105"/>
      <c r="I12" s="105"/>
    </row>
    <row r="13" spans="1:9" ht="12.75">
      <c r="A13" s="106">
        <v>5</v>
      </c>
      <c r="B13" s="107" t="str">
        <f>Сп2003м!A11</f>
        <v>Ашиев Данил</v>
      </c>
      <c r="C13" s="105"/>
      <c r="D13" s="113"/>
      <c r="E13" s="113"/>
      <c r="F13" s="105"/>
      <c r="G13" s="115"/>
      <c r="H13" s="105"/>
      <c r="I13" s="105"/>
    </row>
    <row r="14" spans="1:9" ht="12.75">
      <c r="A14" s="105"/>
      <c r="B14" s="109">
        <v>3</v>
      </c>
      <c r="C14" s="123" t="s">
        <v>123</v>
      </c>
      <c r="D14" s="113"/>
      <c r="E14" s="113"/>
      <c r="F14" s="105"/>
      <c r="G14" s="115"/>
      <c r="H14" s="105"/>
      <c r="I14" s="105"/>
    </row>
    <row r="15" spans="1:9" ht="12.75">
      <c r="A15" s="106">
        <v>12</v>
      </c>
      <c r="B15" s="112" t="str">
        <f>Сп2003м!A18</f>
        <v>_</v>
      </c>
      <c r="C15" s="113"/>
      <c r="D15" s="113"/>
      <c r="E15" s="113"/>
      <c r="F15" s="105"/>
      <c r="G15" s="115"/>
      <c r="H15" s="105"/>
      <c r="I15" s="105"/>
    </row>
    <row r="16" spans="1:9" ht="12.75">
      <c r="A16" s="105"/>
      <c r="B16" s="105"/>
      <c r="C16" s="109">
        <v>10</v>
      </c>
      <c r="D16" s="114" t="s">
        <v>123</v>
      </c>
      <c r="E16" s="113"/>
      <c r="F16" s="105"/>
      <c r="G16" s="105"/>
      <c r="H16" s="105"/>
      <c r="I16" s="105"/>
    </row>
    <row r="17" spans="1:9" ht="12.75">
      <c r="A17" s="106">
        <v>13</v>
      </c>
      <c r="B17" s="107" t="str">
        <f>Сп2003м!A19</f>
        <v>_</v>
      </c>
      <c r="C17" s="113"/>
      <c r="D17" s="105"/>
      <c r="E17" s="113"/>
      <c r="F17" s="105"/>
      <c r="G17" s="105"/>
      <c r="H17" s="105"/>
      <c r="I17" s="105"/>
    </row>
    <row r="18" spans="1:9" ht="12.75">
      <c r="A18" s="105"/>
      <c r="B18" s="109">
        <v>4</v>
      </c>
      <c r="C18" s="114" t="s">
        <v>124</v>
      </c>
      <c r="D18" s="105"/>
      <c r="E18" s="113"/>
      <c r="F18" s="105"/>
      <c r="G18" s="105"/>
      <c r="H18" s="105"/>
      <c r="I18" s="105"/>
    </row>
    <row r="19" spans="1:9" ht="12.75">
      <c r="A19" s="106">
        <v>4</v>
      </c>
      <c r="B19" s="112" t="str">
        <f>Сп2003м!A10</f>
        <v>Минилбаев Никита</v>
      </c>
      <c r="C19" s="105"/>
      <c r="D19" s="105"/>
      <c r="E19" s="113"/>
      <c r="F19" s="105"/>
      <c r="G19" s="105"/>
      <c r="H19" s="105"/>
      <c r="I19" s="105"/>
    </row>
    <row r="20" spans="1:9" ht="12.75">
      <c r="A20" s="105"/>
      <c r="B20" s="105"/>
      <c r="C20" s="105"/>
      <c r="D20" s="105"/>
      <c r="E20" s="109">
        <v>15</v>
      </c>
      <c r="F20" s="127" t="s">
        <v>130</v>
      </c>
      <c r="G20" s="110"/>
      <c r="H20" s="110"/>
      <c r="I20" s="110"/>
    </row>
    <row r="21" spans="1:9" ht="12.75">
      <c r="A21" s="106">
        <v>3</v>
      </c>
      <c r="B21" s="107" t="str">
        <f>Сп2003м!A9</f>
        <v>Сабиров Тимур</v>
      </c>
      <c r="C21" s="105"/>
      <c r="D21" s="105"/>
      <c r="E21" s="113"/>
      <c r="F21" s="118"/>
      <c r="G21" s="105"/>
      <c r="H21" s="126" t="s">
        <v>0</v>
      </c>
      <c r="I21" s="126"/>
    </row>
    <row r="22" spans="1:9" ht="12.75">
      <c r="A22" s="105"/>
      <c r="B22" s="109">
        <v>5</v>
      </c>
      <c r="C22" s="110" t="s">
        <v>125</v>
      </c>
      <c r="D22" s="105"/>
      <c r="E22" s="113"/>
      <c r="F22" s="118"/>
      <c r="G22" s="105"/>
      <c r="H22" s="105"/>
      <c r="I22" s="105"/>
    </row>
    <row r="23" spans="1:9" ht="12.75">
      <c r="A23" s="106">
        <v>14</v>
      </c>
      <c r="B23" s="112" t="str">
        <f>Сп2003м!A20</f>
        <v>_</v>
      </c>
      <c r="C23" s="113"/>
      <c r="D23" s="105"/>
      <c r="E23" s="113"/>
      <c r="F23" s="118"/>
      <c r="G23" s="105"/>
      <c r="H23" s="105"/>
      <c r="I23" s="105"/>
    </row>
    <row r="24" spans="1:9" ht="12.75">
      <c r="A24" s="105"/>
      <c r="B24" s="105"/>
      <c r="C24" s="109">
        <v>11</v>
      </c>
      <c r="D24" s="110" t="s">
        <v>125</v>
      </c>
      <c r="E24" s="113"/>
      <c r="F24" s="118"/>
      <c r="G24" s="105"/>
      <c r="H24" s="105"/>
      <c r="I24" s="105"/>
    </row>
    <row r="25" spans="1:9" ht="12.75">
      <c r="A25" s="106">
        <v>11</v>
      </c>
      <c r="B25" s="107" t="str">
        <f>Сп2003м!A17</f>
        <v>Князев Денис</v>
      </c>
      <c r="C25" s="113"/>
      <c r="D25" s="113"/>
      <c r="E25" s="113"/>
      <c r="F25" s="118"/>
      <c r="G25" s="105"/>
      <c r="H25" s="105"/>
      <c r="I25" s="105"/>
    </row>
    <row r="26" spans="1:9" ht="12.75">
      <c r="A26" s="105"/>
      <c r="B26" s="109">
        <v>6</v>
      </c>
      <c r="C26" s="114" t="s">
        <v>127</v>
      </c>
      <c r="D26" s="113"/>
      <c r="E26" s="113"/>
      <c r="F26" s="118"/>
      <c r="G26" s="105"/>
      <c r="H26" s="105"/>
      <c r="I26" s="105"/>
    </row>
    <row r="27" spans="1:9" ht="12.75">
      <c r="A27" s="106">
        <v>6</v>
      </c>
      <c r="B27" s="112" t="str">
        <f>Сп2003м!A12</f>
        <v>Баязов Тимофей</v>
      </c>
      <c r="C27" s="105"/>
      <c r="D27" s="113"/>
      <c r="E27" s="113"/>
      <c r="F27" s="118"/>
      <c r="G27" s="105"/>
      <c r="H27" s="105"/>
      <c r="I27" s="105"/>
    </row>
    <row r="28" spans="1:9" ht="12.75">
      <c r="A28" s="105"/>
      <c r="B28" s="105"/>
      <c r="C28" s="105"/>
      <c r="D28" s="109">
        <v>14</v>
      </c>
      <c r="E28" s="114" t="s">
        <v>130</v>
      </c>
      <c r="F28" s="118"/>
      <c r="G28" s="105"/>
      <c r="H28" s="105"/>
      <c r="I28" s="105"/>
    </row>
    <row r="29" spans="1:9" ht="12.75">
      <c r="A29" s="106">
        <v>7</v>
      </c>
      <c r="B29" s="107" t="str">
        <f>Сп2003м!A13</f>
        <v>Шарипов Алишер</v>
      </c>
      <c r="C29" s="105"/>
      <c r="D29" s="113"/>
      <c r="E29" s="105"/>
      <c r="F29" s="118"/>
      <c r="G29" s="105"/>
      <c r="H29" s="105"/>
      <c r="I29" s="105"/>
    </row>
    <row r="30" spans="1:9" ht="12.75">
      <c r="A30" s="105"/>
      <c r="B30" s="109">
        <v>7</v>
      </c>
      <c r="C30" s="110" t="s">
        <v>128</v>
      </c>
      <c r="D30" s="113"/>
      <c r="E30" s="105"/>
      <c r="F30" s="118"/>
      <c r="G30" s="105"/>
      <c r="H30" s="105"/>
      <c r="I30" s="105"/>
    </row>
    <row r="31" spans="1:9" ht="12.75">
      <c r="A31" s="106">
        <v>10</v>
      </c>
      <c r="B31" s="112" t="str">
        <f>Сп2003м!A16</f>
        <v>Галиев Ринат</v>
      </c>
      <c r="C31" s="113"/>
      <c r="D31" s="113"/>
      <c r="E31" s="106">
        <v>-15</v>
      </c>
      <c r="F31" s="107" t="str">
        <f>IF(F20=E12,E28,IF(F20=E28,E12,0))</f>
        <v>Сабиров Артур</v>
      </c>
      <c r="G31" s="123"/>
      <c r="H31" s="123"/>
      <c r="I31" s="123"/>
    </row>
    <row r="32" spans="1:9" ht="12.75">
      <c r="A32" s="105"/>
      <c r="B32" s="105"/>
      <c r="C32" s="109">
        <v>12</v>
      </c>
      <c r="D32" s="114" t="s">
        <v>130</v>
      </c>
      <c r="E32" s="105"/>
      <c r="F32" s="118"/>
      <c r="G32" s="105"/>
      <c r="H32" s="126" t="s">
        <v>1</v>
      </c>
      <c r="I32" s="126"/>
    </row>
    <row r="33" spans="1:9" ht="12.75">
      <c r="A33" s="106">
        <v>15</v>
      </c>
      <c r="B33" s="107" t="str">
        <f>Сп2003м!A21</f>
        <v>_</v>
      </c>
      <c r="C33" s="113"/>
      <c r="D33" s="105"/>
      <c r="E33" s="105"/>
      <c r="F33" s="118"/>
      <c r="G33" s="105"/>
      <c r="H33" s="105"/>
      <c r="I33" s="105"/>
    </row>
    <row r="34" spans="1:9" ht="12.75">
      <c r="A34" s="105"/>
      <c r="B34" s="109">
        <v>8</v>
      </c>
      <c r="C34" s="114" t="s">
        <v>130</v>
      </c>
      <c r="D34" s="105"/>
      <c r="E34" s="105"/>
      <c r="F34" s="118"/>
      <c r="G34" s="105"/>
      <c r="H34" s="105"/>
      <c r="I34" s="105"/>
    </row>
    <row r="35" spans="1:9" ht="12.75">
      <c r="A35" s="106">
        <v>2</v>
      </c>
      <c r="B35" s="112" t="str">
        <f>Сп2003м!A8</f>
        <v>Байрамалов Данил</v>
      </c>
      <c r="C35" s="105"/>
      <c r="D35" s="105"/>
      <c r="E35" s="105"/>
      <c r="F35" s="118"/>
      <c r="G35" s="105"/>
      <c r="H35" s="105"/>
      <c r="I35" s="105"/>
    </row>
    <row r="36" spans="1:9" ht="12.75">
      <c r="A36" s="105"/>
      <c r="B36" s="105"/>
      <c r="C36" s="105"/>
      <c r="D36" s="105"/>
      <c r="E36" s="105"/>
      <c r="F36" s="118"/>
      <c r="G36" s="105"/>
      <c r="H36" s="105"/>
      <c r="I36" s="105"/>
    </row>
    <row r="37" spans="1:9" ht="12.75">
      <c r="A37" s="106">
        <v>-1</v>
      </c>
      <c r="B37" s="107" t="str">
        <f>IF(C6=B5,B7,IF(C6=B7,B5,0))</f>
        <v>_</v>
      </c>
      <c r="C37" s="105"/>
      <c r="D37" s="106">
        <v>-13</v>
      </c>
      <c r="E37" s="107" t="str">
        <f>IF(E12=D8,D16,IF(E12=D16,D8,0))</f>
        <v>Ашиев Данил</v>
      </c>
      <c r="F37" s="105"/>
      <c r="G37" s="105"/>
      <c r="H37" s="105"/>
      <c r="I37" s="105"/>
    </row>
    <row r="38" spans="1:9" ht="12.75">
      <c r="A38" s="105"/>
      <c r="B38" s="109">
        <v>16</v>
      </c>
      <c r="C38" s="131" t="s">
        <v>121</v>
      </c>
      <c r="D38" s="105"/>
      <c r="E38" s="113"/>
      <c r="F38" s="105"/>
      <c r="G38" s="105"/>
      <c r="H38" s="105"/>
      <c r="I38" s="105"/>
    </row>
    <row r="39" spans="1:9" ht="12.75">
      <c r="A39" s="106">
        <v>-2</v>
      </c>
      <c r="B39" s="112" t="str">
        <f>IF(C10=B9,B11,IF(C10=B11,B9,0))</f>
        <v>Шамарзанов Кирилл</v>
      </c>
      <c r="C39" s="109">
        <v>20</v>
      </c>
      <c r="D39" s="131" t="s">
        <v>128</v>
      </c>
      <c r="E39" s="109">
        <v>26</v>
      </c>
      <c r="F39" s="131" t="s">
        <v>123</v>
      </c>
      <c r="G39" s="105"/>
      <c r="H39" s="105"/>
      <c r="I39" s="105"/>
    </row>
    <row r="40" spans="1:9" ht="12.75">
      <c r="A40" s="105"/>
      <c r="B40" s="106">
        <v>-12</v>
      </c>
      <c r="C40" s="112" t="str">
        <f>IF(D32=C30,C34,IF(D32=C34,C30,0))</f>
        <v>Шарипов Алишер</v>
      </c>
      <c r="D40" s="113"/>
      <c r="E40" s="113"/>
      <c r="F40" s="113"/>
      <c r="G40" s="105"/>
      <c r="H40" s="105"/>
      <c r="I40" s="105"/>
    </row>
    <row r="41" spans="1:9" ht="12.75">
      <c r="A41" s="106">
        <v>-3</v>
      </c>
      <c r="B41" s="107" t="str">
        <f>IF(C14=B13,B15,IF(C14=B15,B13,0))</f>
        <v>_</v>
      </c>
      <c r="C41" s="105"/>
      <c r="D41" s="109">
        <v>24</v>
      </c>
      <c r="E41" s="132" t="s">
        <v>128</v>
      </c>
      <c r="F41" s="113"/>
      <c r="G41" s="105"/>
      <c r="H41" s="105"/>
      <c r="I41" s="105"/>
    </row>
    <row r="42" spans="1:9" ht="12.75">
      <c r="A42" s="105"/>
      <c r="B42" s="109">
        <v>17</v>
      </c>
      <c r="C42" s="131"/>
      <c r="D42" s="113"/>
      <c r="E42" s="118"/>
      <c r="F42" s="113"/>
      <c r="G42" s="105"/>
      <c r="H42" s="105"/>
      <c r="I42" s="105"/>
    </row>
    <row r="43" spans="1:9" ht="12.75">
      <c r="A43" s="106">
        <v>-4</v>
      </c>
      <c r="B43" s="112" t="str">
        <f>IF(C18=B17,B19,IF(C18=B19,B17,0))</f>
        <v>_</v>
      </c>
      <c r="C43" s="109">
        <v>21</v>
      </c>
      <c r="D43" s="132" t="s">
        <v>127</v>
      </c>
      <c r="E43" s="118"/>
      <c r="F43" s="109">
        <v>28</v>
      </c>
      <c r="G43" s="131" t="s">
        <v>125</v>
      </c>
      <c r="H43" s="123"/>
      <c r="I43" s="123"/>
    </row>
    <row r="44" spans="1:9" ht="12.75">
      <c r="A44" s="105"/>
      <c r="B44" s="106">
        <v>-11</v>
      </c>
      <c r="C44" s="112" t="str">
        <f>IF(D24=C22,C26,IF(D24=C26,C22,0))</f>
        <v>Баязов Тимофей</v>
      </c>
      <c r="D44" s="105"/>
      <c r="E44" s="118"/>
      <c r="F44" s="113"/>
      <c r="G44" s="105"/>
      <c r="H44" s="126" t="s">
        <v>2</v>
      </c>
      <c r="I44" s="126"/>
    </row>
    <row r="45" spans="1:9" ht="12.75">
      <c r="A45" s="106">
        <v>-5</v>
      </c>
      <c r="B45" s="107" t="str">
        <f>IF(C22=B21,B23,IF(C22=B23,B21,0))</f>
        <v>_</v>
      </c>
      <c r="C45" s="105"/>
      <c r="D45" s="106">
        <v>-14</v>
      </c>
      <c r="E45" s="107" t="str">
        <f>IF(E28=D24,D32,IF(E28=D32,D24,0))</f>
        <v>Сабиров Тимур</v>
      </c>
      <c r="F45" s="113"/>
      <c r="G45" s="118"/>
      <c r="H45" s="105"/>
      <c r="I45" s="105"/>
    </row>
    <row r="46" spans="1:9" ht="12.75">
      <c r="A46" s="105"/>
      <c r="B46" s="109">
        <v>18</v>
      </c>
      <c r="C46" s="131" t="s">
        <v>126</v>
      </c>
      <c r="D46" s="105"/>
      <c r="E46" s="109"/>
      <c r="F46" s="113"/>
      <c r="G46" s="118"/>
      <c r="H46" s="105"/>
      <c r="I46" s="105"/>
    </row>
    <row r="47" spans="1:9" ht="12.75">
      <c r="A47" s="106">
        <v>-6</v>
      </c>
      <c r="B47" s="112" t="str">
        <f>IF(C26=B25,B27,IF(C26=B27,B25,0))</f>
        <v>Князев Денис</v>
      </c>
      <c r="C47" s="109">
        <v>22</v>
      </c>
      <c r="D47" s="131" t="s">
        <v>124</v>
      </c>
      <c r="E47" s="109">
        <v>27</v>
      </c>
      <c r="F47" s="132" t="s">
        <v>125</v>
      </c>
      <c r="G47" s="118"/>
      <c r="H47" s="105"/>
      <c r="I47" s="105"/>
    </row>
    <row r="48" spans="1:9" ht="12.75">
      <c r="A48" s="105"/>
      <c r="B48" s="106">
        <v>-10</v>
      </c>
      <c r="C48" s="112" t="str">
        <f>IF(D16=C14,C18,IF(D16=C18,C14,0))</f>
        <v>Минилбаев Никита</v>
      </c>
      <c r="D48" s="113"/>
      <c r="E48" s="113"/>
      <c r="F48" s="105"/>
      <c r="G48" s="118"/>
      <c r="H48" s="105"/>
      <c r="I48" s="105"/>
    </row>
    <row r="49" spans="1:9" ht="12.75">
      <c r="A49" s="106">
        <v>-7</v>
      </c>
      <c r="B49" s="107" t="str">
        <f>IF(C30=B29,B31,IF(C30=B31,B29,0))</f>
        <v>Галиев Ринат</v>
      </c>
      <c r="C49" s="105"/>
      <c r="D49" s="109">
        <v>25</v>
      </c>
      <c r="E49" s="132" t="s">
        <v>124</v>
      </c>
      <c r="F49" s="105"/>
      <c r="G49" s="118"/>
      <c r="H49" s="105"/>
      <c r="I49" s="105"/>
    </row>
    <row r="50" spans="1:9" ht="12.75">
      <c r="A50" s="105"/>
      <c r="B50" s="109">
        <v>19</v>
      </c>
      <c r="C50" s="131" t="s">
        <v>129</v>
      </c>
      <c r="D50" s="113"/>
      <c r="E50" s="118"/>
      <c r="F50" s="105"/>
      <c r="G50" s="118"/>
      <c r="H50" s="105"/>
      <c r="I50" s="105"/>
    </row>
    <row r="51" spans="1:9" ht="12.75">
      <c r="A51" s="106">
        <v>-8</v>
      </c>
      <c r="B51" s="112" t="str">
        <f>IF(C34=B33,B35,IF(C34=B35,B33,0))</f>
        <v>_</v>
      </c>
      <c r="C51" s="109">
        <v>23</v>
      </c>
      <c r="D51" s="132" t="s">
        <v>122</v>
      </c>
      <c r="E51" s="118"/>
      <c r="F51" s="106">
        <v>-28</v>
      </c>
      <c r="G51" s="107" t="str">
        <f>IF(G43=F39,F47,IF(G43=F47,F39,0))</f>
        <v>Ашиев Данил</v>
      </c>
      <c r="H51" s="123"/>
      <c r="I51" s="123"/>
    </row>
    <row r="52" spans="1:9" ht="12.75">
      <c r="A52" s="105"/>
      <c r="B52" s="117">
        <v>-9</v>
      </c>
      <c r="C52" s="112" t="str">
        <f>IF(D8=C6,C10,IF(D8=C10,C6,0))</f>
        <v>Ибатов Азамат</v>
      </c>
      <c r="D52" s="105"/>
      <c r="E52" s="118"/>
      <c r="F52" s="105"/>
      <c r="G52" s="128"/>
      <c r="H52" s="126" t="s">
        <v>3</v>
      </c>
      <c r="I52" s="126"/>
    </row>
    <row r="53" spans="1:9" ht="12.75">
      <c r="A53" s="105"/>
      <c r="B53" s="105"/>
      <c r="C53" s="105"/>
      <c r="D53" s="105"/>
      <c r="E53" s="105"/>
      <c r="F53" s="105"/>
      <c r="G53" s="105"/>
      <c r="H53" s="105"/>
      <c r="I53" s="105"/>
    </row>
    <row r="54" spans="1:9" ht="12.75">
      <c r="A54" s="106">
        <v>-26</v>
      </c>
      <c r="B54" s="107" t="str">
        <f>IF(F39=E37,E41,IF(F39=E41,E37,0))</f>
        <v>Шарипов Алишер</v>
      </c>
      <c r="C54" s="105"/>
      <c r="D54" s="106">
        <v>-20</v>
      </c>
      <c r="E54" s="107" t="str">
        <f>IF(D39=C38,C40,IF(D39=C40,C38,0))</f>
        <v>Шамарзанов Кирилл</v>
      </c>
      <c r="F54" s="105"/>
      <c r="G54" s="105"/>
      <c r="H54" s="105"/>
      <c r="I54" s="105"/>
    </row>
    <row r="55" spans="1:9" ht="12.75">
      <c r="A55" s="105"/>
      <c r="B55" s="109">
        <v>29</v>
      </c>
      <c r="C55" s="110" t="s">
        <v>124</v>
      </c>
      <c r="D55" s="105"/>
      <c r="E55" s="109">
        <v>31</v>
      </c>
      <c r="F55" s="110" t="s">
        <v>121</v>
      </c>
      <c r="G55" s="105"/>
      <c r="H55" s="105"/>
      <c r="I55" s="105"/>
    </row>
    <row r="56" spans="1:9" ht="12.75">
      <c r="A56" s="106">
        <v>-27</v>
      </c>
      <c r="B56" s="112" t="str">
        <f>IF(F47=E45,E49,IF(F47=E49,E45,0))</f>
        <v>Минилбаев Никита</v>
      </c>
      <c r="C56" s="116" t="s">
        <v>4</v>
      </c>
      <c r="D56" s="106">
        <v>-21</v>
      </c>
      <c r="E56" s="112">
        <f>IF(D43=C42,C44,IF(D43=C44,C42,0))</f>
        <v>0</v>
      </c>
      <c r="F56" s="113"/>
      <c r="G56" s="118"/>
      <c r="H56" s="105"/>
      <c r="I56" s="105"/>
    </row>
    <row r="57" spans="1:9" ht="12.75">
      <c r="A57" s="105"/>
      <c r="B57" s="106">
        <v>-29</v>
      </c>
      <c r="C57" s="107" t="str">
        <f>IF(C55=B54,B56,IF(C55=B56,B54,0))</f>
        <v>Шарипов Алишер</v>
      </c>
      <c r="D57" s="105"/>
      <c r="E57" s="105"/>
      <c r="F57" s="109">
        <v>33</v>
      </c>
      <c r="G57" s="110" t="s">
        <v>121</v>
      </c>
      <c r="H57" s="123"/>
      <c r="I57" s="123"/>
    </row>
    <row r="58" spans="1:9" ht="12.75">
      <c r="A58" s="105"/>
      <c r="B58" s="105"/>
      <c r="C58" s="116" t="s">
        <v>5</v>
      </c>
      <c r="D58" s="106">
        <v>-22</v>
      </c>
      <c r="E58" s="107" t="str">
        <f>IF(D47=C46,C48,IF(D47=C48,C46,0))</f>
        <v>Князев Денис</v>
      </c>
      <c r="F58" s="113"/>
      <c r="G58" s="105"/>
      <c r="H58" s="126" t="s">
        <v>61</v>
      </c>
      <c r="I58" s="126"/>
    </row>
    <row r="59" spans="1:9" ht="12.75">
      <c r="A59" s="106">
        <v>-24</v>
      </c>
      <c r="B59" s="107" t="str">
        <f>IF(E41=D39,D43,IF(E41=D43,D39,0))</f>
        <v>Баязов Тимофей</v>
      </c>
      <c r="C59" s="105"/>
      <c r="D59" s="105"/>
      <c r="E59" s="109">
        <v>32</v>
      </c>
      <c r="F59" s="114" t="s">
        <v>129</v>
      </c>
      <c r="G59" s="120"/>
      <c r="H59" s="105"/>
      <c r="I59" s="105"/>
    </row>
    <row r="60" spans="1:9" ht="12.75">
      <c r="A60" s="105"/>
      <c r="B60" s="109">
        <v>30</v>
      </c>
      <c r="C60" s="110" t="s">
        <v>127</v>
      </c>
      <c r="D60" s="106">
        <v>-23</v>
      </c>
      <c r="E60" s="112" t="str">
        <f>IF(D51=C50,C52,IF(D51=C52,C50,0))</f>
        <v>Галиев Ринат</v>
      </c>
      <c r="F60" s="106">
        <v>-33</v>
      </c>
      <c r="G60" s="107" t="str">
        <f>IF(G57=F55,F59,IF(G57=F59,F55,0))</f>
        <v>Галиев Ринат</v>
      </c>
      <c r="H60" s="123"/>
      <c r="I60" s="123"/>
    </row>
    <row r="61" spans="1:9" ht="12.75">
      <c r="A61" s="106">
        <v>-25</v>
      </c>
      <c r="B61" s="112" t="str">
        <f>IF(E49=D47,D51,IF(E49=D51,D47,0))</f>
        <v>Ибатов Азамат</v>
      </c>
      <c r="C61" s="116" t="s">
        <v>6</v>
      </c>
      <c r="D61" s="105"/>
      <c r="E61" s="105"/>
      <c r="F61" s="105"/>
      <c r="G61" s="105"/>
      <c r="H61" s="126" t="s">
        <v>63</v>
      </c>
      <c r="I61" s="126"/>
    </row>
    <row r="62" spans="1:9" ht="12.75">
      <c r="A62" s="105"/>
      <c r="B62" s="106">
        <v>-30</v>
      </c>
      <c r="C62" s="107" t="str">
        <f>IF(C60=B59,B61,IF(C60=B61,B59,0))</f>
        <v>Ибатов Азамат</v>
      </c>
      <c r="D62" s="105"/>
      <c r="E62" s="105"/>
      <c r="F62" s="105"/>
      <c r="G62" s="105"/>
      <c r="H62" s="105"/>
      <c r="I62" s="105"/>
    </row>
    <row r="63" spans="1:9" ht="12.75">
      <c r="A63" s="105"/>
      <c r="B63" s="105"/>
      <c r="C63" s="116" t="s">
        <v>7</v>
      </c>
      <c r="D63" s="105"/>
      <c r="E63" s="106">
        <v>-31</v>
      </c>
      <c r="F63" s="107">
        <f>IF(F55=E54,E56,IF(F55=E56,E54,0))</f>
        <v>0</v>
      </c>
      <c r="G63" s="105"/>
      <c r="H63" s="105"/>
      <c r="I63" s="105"/>
    </row>
    <row r="64" spans="1:9" ht="12.75">
      <c r="A64" s="106">
        <v>-16</v>
      </c>
      <c r="B64" s="107" t="str">
        <f>IF(C38=B37,B39,IF(C38=B39,B37,0))</f>
        <v>_</v>
      </c>
      <c r="C64" s="105"/>
      <c r="D64" s="105"/>
      <c r="E64" s="105"/>
      <c r="F64" s="109">
        <v>34</v>
      </c>
      <c r="G64" s="110" t="s">
        <v>126</v>
      </c>
      <c r="H64" s="123"/>
      <c r="I64" s="123"/>
    </row>
    <row r="65" spans="1:9" ht="12.75">
      <c r="A65" s="105"/>
      <c r="B65" s="109">
        <v>35</v>
      </c>
      <c r="C65" s="110"/>
      <c r="D65" s="105"/>
      <c r="E65" s="106">
        <v>-32</v>
      </c>
      <c r="F65" s="112" t="str">
        <f>IF(F59=E58,E60,IF(F59=E60,E58,0))</f>
        <v>Князев Денис</v>
      </c>
      <c r="G65" s="105"/>
      <c r="H65" s="126" t="s">
        <v>62</v>
      </c>
      <c r="I65" s="126"/>
    </row>
    <row r="66" spans="1:9" ht="12.75">
      <c r="A66" s="106">
        <v>-17</v>
      </c>
      <c r="B66" s="112">
        <f>IF(C42=B41,B43,IF(C42=B43,B41,0))</f>
        <v>0</v>
      </c>
      <c r="C66" s="113"/>
      <c r="D66" s="118"/>
      <c r="E66" s="105"/>
      <c r="F66" s="106">
        <v>-34</v>
      </c>
      <c r="G66" s="107">
        <f>IF(G64=F63,F65,IF(G64=F65,F63,0))</f>
        <v>0</v>
      </c>
      <c r="H66" s="123"/>
      <c r="I66" s="123"/>
    </row>
    <row r="67" spans="1:9" ht="12.75">
      <c r="A67" s="105"/>
      <c r="B67" s="105"/>
      <c r="C67" s="109">
        <v>37</v>
      </c>
      <c r="D67" s="110"/>
      <c r="E67" s="105"/>
      <c r="F67" s="105"/>
      <c r="G67" s="105"/>
      <c r="H67" s="126" t="s">
        <v>64</v>
      </c>
      <c r="I67" s="126"/>
    </row>
    <row r="68" spans="1:9" ht="12.75">
      <c r="A68" s="106">
        <v>-18</v>
      </c>
      <c r="B68" s="107" t="str">
        <f>IF(C46=B45,B47,IF(C46=B47,B45,0))</f>
        <v>_</v>
      </c>
      <c r="C68" s="113"/>
      <c r="D68" s="119" t="s">
        <v>65</v>
      </c>
      <c r="E68" s="106">
        <v>-35</v>
      </c>
      <c r="F68" s="107" t="str">
        <f>IF(C65=B64,B66,IF(C65=B66,B64,0))</f>
        <v>_</v>
      </c>
      <c r="G68" s="105"/>
      <c r="H68" s="105"/>
      <c r="I68" s="105"/>
    </row>
    <row r="69" spans="1:9" ht="12.75">
      <c r="A69" s="105"/>
      <c r="B69" s="109">
        <v>36</v>
      </c>
      <c r="C69" s="114"/>
      <c r="D69" s="120"/>
      <c r="E69" s="105"/>
      <c r="F69" s="109">
        <v>38</v>
      </c>
      <c r="G69" s="110"/>
      <c r="H69" s="123"/>
      <c r="I69" s="123"/>
    </row>
    <row r="70" spans="1:9" ht="12.75">
      <c r="A70" s="106">
        <v>-19</v>
      </c>
      <c r="B70" s="112" t="str">
        <f>IF(C50=B49,B51,IF(C50=B51,B49,0))</f>
        <v>_</v>
      </c>
      <c r="C70" s="106">
        <v>-37</v>
      </c>
      <c r="D70" s="107">
        <f>IF(D67=C65,C69,IF(D67=C69,C65,0))</f>
        <v>0</v>
      </c>
      <c r="E70" s="106">
        <v>-36</v>
      </c>
      <c r="F70" s="112">
        <f>IF(C69=B68,B70,IF(C69=B70,B68,0))</f>
        <v>0</v>
      </c>
      <c r="G70" s="105"/>
      <c r="H70" s="126" t="s">
        <v>68</v>
      </c>
      <c r="I70" s="126"/>
    </row>
    <row r="71" spans="1:9" ht="12.75">
      <c r="A71" s="105"/>
      <c r="B71" s="105"/>
      <c r="C71" s="105"/>
      <c r="D71" s="116" t="s">
        <v>67</v>
      </c>
      <c r="E71" s="105"/>
      <c r="F71" s="106">
        <v>-38</v>
      </c>
      <c r="G71" s="107" t="str">
        <f>IF(G69=F68,F70,IF(G69=F70,F68,0))</f>
        <v>_</v>
      </c>
      <c r="H71" s="123"/>
      <c r="I71" s="123"/>
    </row>
    <row r="72" spans="1:9" ht="12.75">
      <c r="A72" s="105"/>
      <c r="B72" s="105"/>
      <c r="C72" s="105"/>
      <c r="D72" s="105"/>
      <c r="E72" s="105"/>
      <c r="F72" s="105"/>
      <c r="G72" s="105"/>
      <c r="H72" s="126" t="s">
        <v>69</v>
      </c>
      <c r="I72" s="126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C39"/>
  <sheetViews>
    <sheetView workbookViewId="0" topLeftCell="A1">
      <selection activeCell="A2" sqref="A2:I2"/>
    </sheetView>
  </sheetViews>
  <sheetFormatPr defaultColWidth="9.00390625" defaultRowHeight="12.75"/>
  <cols>
    <col min="1" max="1" width="9.125" style="34" customWidth="1"/>
    <col min="2" max="3" width="25.75390625" style="0" customWidth="1"/>
  </cols>
  <sheetData>
    <row r="1" spans="1:3" ht="12.75">
      <c r="A1" s="28" t="s">
        <v>11</v>
      </c>
      <c r="B1" s="29" t="s">
        <v>12</v>
      </c>
      <c r="C1" s="30" t="s">
        <v>13</v>
      </c>
    </row>
    <row r="2" spans="1:3" ht="12.75">
      <c r="A2" s="31">
        <v>1</v>
      </c>
      <c r="B2" s="32" t="str">
        <f>'2003м'!C6</f>
        <v>Сабиров Артур</v>
      </c>
      <c r="C2" s="33" t="str">
        <f>'2003м'!B37</f>
        <v>_</v>
      </c>
    </row>
    <row r="3" spans="1:3" ht="12.75">
      <c r="A3" s="31">
        <v>2</v>
      </c>
      <c r="B3" s="32" t="str">
        <f>'2003м'!C10</f>
        <v>Ибатов Азамат</v>
      </c>
      <c r="C3" s="33" t="str">
        <f>'2003м'!B39</f>
        <v>Шамарзанов Кирилл</v>
      </c>
    </row>
    <row r="4" spans="1:3" ht="12.75">
      <c r="A4" s="31">
        <v>3</v>
      </c>
      <c r="B4" s="32" t="str">
        <f>'2003м'!C14</f>
        <v>Ашиев Данил</v>
      </c>
      <c r="C4" s="33" t="str">
        <f>'2003м'!B41</f>
        <v>_</v>
      </c>
    </row>
    <row r="5" spans="1:3" ht="12.75">
      <c r="A5" s="31">
        <v>4</v>
      </c>
      <c r="B5" s="32" t="str">
        <f>'2003м'!C18</f>
        <v>Минилбаев Никита</v>
      </c>
      <c r="C5" s="33" t="str">
        <f>'2003м'!B43</f>
        <v>_</v>
      </c>
    </row>
    <row r="6" spans="1:3" ht="12.75">
      <c r="A6" s="31">
        <v>5</v>
      </c>
      <c r="B6" s="32" t="str">
        <f>'2003м'!C22</f>
        <v>Сабиров Тимур</v>
      </c>
      <c r="C6" s="33" t="str">
        <f>'2003м'!B45</f>
        <v>_</v>
      </c>
    </row>
    <row r="7" spans="1:3" ht="12.75">
      <c r="A7" s="31">
        <v>6</v>
      </c>
      <c r="B7" s="32" t="str">
        <f>'2003м'!C26</f>
        <v>Баязов Тимофей</v>
      </c>
      <c r="C7" s="33" t="str">
        <f>'2003м'!B47</f>
        <v>Князев Денис</v>
      </c>
    </row>
    <row r="8" spans="1:3" ht="12.75">
      <c r="A8" s="31">
        <v>7</v>
      </c>
      <c r="B8" s="32" t="str">
        <f>'2003м'!C30</f>
        <v>Шарипов Алишер</v>
      </c>
      <c r="C8" s="33" t="str">
        <f>'2003м'!B49</f>
        <v>Галиев Ринат</v>
      </c>
    </row>
    <row r="9" spans="1:3" ht="12.75">
      <c r="A9" s="31">
        <v>8</v>
      </c>
      <c r="B9" s="32" t="str">
        <f>'2003м'!C34</f>
        <v>Байрамалов Данил</v>
      </c>
      <c r="C9" s="33" t="str">
        <f>'2003м'!B51</f>
        <v>_</v>
      </c>
    </row>
    <row r="10" spans="1:3" ht="12.75">
      <c r="A10" s="31">
        <v>9</v>
      </c>
      <c r="B10" s="32" t="str">
        <f>'2003м'!D8</f>
        <v>Сабиров Артур</v>
      </c>
      <c r="C10" s="33" t="str">
        <f>'2003м'!C52</f>
        <v>Ибатов Азамат</v>
      </c>
    </row>
    <row r="11" spans="1:3" ht="12.75">
      <c r="A11" s="31">
        <v>10</v>
      </c>
      <c r="B11" s="32" t="str">
        <f>'2003м'!D16</f>
        <v>Ашиев Данил</v>
      </c>
      <c r="C11" s="33" t="str">
        <f>'2003м'!C48</f>
        <v>Минилбаев Никита</v>
      </c>
    </row>
    <row r="12" spans="1:3" ht="12.75">
      <c r="A12" s="31">
        <v>11</v>
      </c>
      <c r="B12" s="32" t="str">
        <f>'2003м'!D24</f>
        <v>Сабиров Тимур</v>
      </c>
      <c r="C12" s="33" t="str">
        <f>'2003м'!C44</f>
        <v>Баязов Тимофей</v>
      </c>
    </row>
    <row r="13" spans="1:3" ht="12.75">
      <c r="A13" s="31">
        <v>12</v>
      </c>
      <c r="B13" s="32" t="str">
        <f>'2003м'!D32</f>
        <v>Байрамалов Данил</v>
      </c>
      <c r="C13" s="33" t="str">
        <f>'2003м'!C40</f>
        <v>Шарипов Алишер</v>
      </c>
    </row>
    <row r="14" spans="1:3" ht="12.75">
      <c r="A14" s="31">
        <v>13</v>
      </c>
      <c r="B14" s="32" t="str">
        <f>'2003м'!E12</f>
        <v>Сабиров Артур</v>
      </c>
      <c r="C14" s="33" t="str">
        <f>'2003м'!E37</f>
        <v>Ашиев Данил</v>
      </c>
    </row>
    <row r="15" spans="1:3" ht="12.75">
      <c r="A15" s="31">
        <v>14</v>
      </c>
      <c r="B15" s="32" t="str">
        <f>'2003м'!E28</f>
        <v>Байрамалов Данил</v>
      </c>
      <c r="C15" s="33" t="str">
        <f>'2003м'!E45</f>
        <v>Сабиров Тимур</v>
      </c>
    </row>
    <row r="16" spans="1:3" ht="12.75">
      <c r="A16" s="31">
        <v>15</v>
      </c>
      <c r="B16" s="32" t="str">
        <f>'2003м'!F20</f>
        <v>Байрамалов Данил</v>
      </c>
      <c r="C16" s="33" t="str">
        <f>'2003м'!F31</f>
        <v>Сабиров Артур</v>
      </c>
    </row>
    <row r="17" spans="1:3" ht="12.75">
      <c r="A17" s="31">
        <v>16</v>
      </c>
      <c r="B17" s="32" t="str">
        <f>'2003м'!C38</f>
        <v>Шамарзанов Кирилл</v>
      </c>
      <c r="C17" s="33" t="str">
        <f>'2003м'!B64</f>
        <v>_</v>
      </c>
    </row>
    <row r="18" spans="1:3" ht="12.75">
      <c r="A18" s="31">
        <v>17</v>
      </c>
      <c r="B18" s="32">
        <f>'2003м'!C42</f>
        <v>0</v>
      </c>
      <c r="C18" s="33">
        <f>'2003м'!B66</f>
        <v>0</v>
      </c>
    </row>
    <row r="19" spans="1:3" ht="12.75">
      <c r="A19" s="31">
        <v>18</v>
      </c>
      <c r="B19" s="32" t="str">
        <f>'2003м'!C46</f>
        <v>Князев Денис</v>
      </c>
      <c r="C19" s="33" t="str">
        <f>'2003м'!B68</f>
        <v>_</v>
      </c>
    </row>
    <row r="20" spans="1:3" ht="12.75">
      <c r="A20" s="31">
        <v>19</v>
      </c>
      <c r="B20" s="32" t="str">
        <f>'2003м'!C50</f>
        <v>Галиев Ринат</v>
      </c>
      <c r="C20" s="33" t="str">
        <f>'2003м'!B70</f>
        <v>_</v>
      </c>
    </row>
    <row r="21" spans="1:3" ht="12.75">
      <c r="A21" s="31">
        <v>20</v>
      </c>
      <c r="B21" s="32" t="str">
        <f>'2003м'!D39</f>
        <v>Шарипов Алишер</v>
      </c>
      <c r="C21" s="33" t="str">
        <f>'2003м'!E54</f>
        <v>Шамарзанов Кирилл</v>
      </c>
    </row>
    <row r="22" spans="1:3" ht="12.75">
      <c r="A22" s="31">
        <v>21</v>
      </c>
      <c r="B22" s="32" t="str">
        <f>'2003м'!D43</f>
        <v>Баязов Тимофей</v>
      </c>
      <c r="C22" s="33">
        <f>'2003м'!E56</f>
        <v>0</v>
      </c>
    </row>
    <row r="23" spans="1:3" ht="12.75">
      <c r="A23" s="31">
        <v>22</v>
      </c>
      <c r="B23" s="32" t="str">
        <f>'2003м'!D47</f>
        <v>Минилбаев Никита</v>
      </c>
      <c r="C23" s="33" t="str">
        <f>'2003м'!E58</f>
        <v>Князев Денис</v>
      </c>
    </row>
    <row r="24" spans="1:3" ht="12.75">
      <c r="A24" s="31">
        <v>23</v>
      </c>
      <c r="B24" s="32" t="str">
        <f>'2003м'!D51</f>
        <v>Ибатов Азамат</v>
      </c>
      <c r="C24" s="33" t="str">
        <f>'2003м'!E60</f>
        <v>Галиев Ринат</v>
      </c>
    </row>
    <row r="25" spans="1:3" ht="12.75">
      <c r="A25" s="31">
        <v>24</v>
      </c>
      <c r="B25" s="32" t="str">
        <f>'2003м'!E41</f>
        <v>Шарипов Алишер</v>
      </c>
      <c r="C25" s="33" t="str">
        <f>'2003м'!B59</f>
        <v>Баязов Тимофей</v>
      </c>
    </row>
    <row r="26" spans="1:3" ht="12.75">
      <c r="A26" s="31">
        <v>25</v>
      </c>
      <c r="B26" s="32" t="str">
        <f>'2003м'!E49</f>
        <v>Минилбаев Никита</v>
      </c>
      <c r="C26" s="33" t="str">
        <f>'2003м'!B61</f>
        <v>Ибатов Азамат</v>
      </c>
    </row>
    <row r="27" spans="1:3" ht="12.75">
      <c r="A27" s="31">
        <v>26</v>
      </c>
      <c r="B27" s="32" t="str">
        <f>'2003м'!F39</f>
        <v>Ашиев Данил</v>
      </c>
      <c r="C27" s="33" t="str">
        <f>'2003м'!B54</f>
        <v>Шарипов Алишер</v>
      </c>
    </row>
    <row r="28" spans="1:3" ht="12.75">
      <c r="A28" s="31">
        <v>27</v>
      </c>
      <c r="B28" s="32" t="str">
        <f>'2003м'!F47</f>
        <v>Сабиров Тимур</v>
      </c>
      <c r="C28" s="33" t="str">
        <f>'2003м'!B56</f>
        <v>Минилбаев Никита</v>
      </c>
    </row>
    <row r="29" spans="1:3" ht="12.75">
      <c r="A29" s="31">
        <v>28</v>
      </c>
      <c r="B29" s="32" t="str">
        <f>'2003м'!G43</f>
        <v>Сабиров Тимур</v>
      </c>
      <c r="C29" s="33" t="str">
        <f>'2003м'!G51</f>
        <v>Ашиев Данил</v>
      </c>
    </row>
    <row r="30" spans="1:3" ht="12.75">
      <c r="A30" s="31">
        <v>29</v>
      </c>
      <c r="B30" s="32" t="str">
        <f>'2003м'!C55</f>
        <v>Минилбаев Никита</v>
      </c>
      <c r="C30" s="33" t="str">
        <f>'2003м'!C57</f>
        <v>Шарипов Алишер</v>
      </c>
    </row>
    <row r="31" spans="1:3" ht="12.75">
      <c r="A31" s="31">
        <v>30</v>
      </c>
      <c r="B31" s="32" t="str">
        <f>'2003м'!C60</f>
        <v>Баязов Тимофей</v>
      </c>
      <c r="C31" s="33" t="str">
        <f>'2003м'!C62</f>
        <v>Ибатов Азамат</v>
      </c>
    </row>
    <row r="32" spans="1:3" ht="12.75">
      <c r="A32" s="31">
        <v>31</v>
      </c>
      <c r="B32" s="32" t="str">
        <f>'2003м'!F55</f>
        <v>Шамарзанов Кирилл</v>
      </c>
      <c r="C32" s="33">
        <f>'2003м'!F63</f>
        <v>0</v>
      </c>
    </row>
    <row r="33" spans="1:3" ht="12.75">
      <c r="A33" s="31">
        <v>32</v>
      </c>
      <c r="B33" s="32" t="str">
        <f>'2003м'!F59</f>
        <v>Галиев Ринат</v>
      </c>
      <c r="C33" s="33" t="str">
        <f>'2003м'!F65</f>
        <v>Князев Денис</v>
      </c>
    </row>
    <row r="34" spans="1:3" ht="12.75">
      <c r="A34" s="31">
        <v>33</v>
      </c>
      <c r="B34" s="32" t="str">
        <f>'2003м'!G57</f>
        <v>Шамарзанов Кирилл</v>
      </c>
      <c r="C34" s="33" t="str">
        <f>'2003м'!G60</f>
        <v>Галиев Ринат</v>
      </c>
    </row>
    <row r="35" spans="1:3" ht="12.75">
      <c r="A35" s="31">
        <v>34</v>
      </c>
      <c r="B35" s="32" t="str">
        <f>'2003м'!G64</f>
        <v>Князев Денис</v>
      </c>
      <c r="C35" s="33">
        <f>'2003м'!G66</f>
        <v>0</v>
      </c>
    </row>
    <row r="36" spans="1:3" ht="12.75">
      <c r="A36" s="31">
        <v>35</v>
      </c>
      <c r="B36" s="32">
        <f>'2003м'!C65</f>
        <v>0</v>
      </c>
      <c r="C36" s="33" t="str">
        <f>'2003м'!F68</f>
        <v>_</v>
      </c>
    </row>
    <row r="37" spans="1:3" ht="12.75">
      <c r="A37" s="31">
        <v>36</v>
      </c>
      <c r="B37" s="32">
        <f>'2003м'!C69</f>
        <v>0</v>
      </c>
      <c r="C37" s="33">
        <f>'2003м'!F70</f>
        <v>0</v>
      </c>
    </row>
    <row r="38" spans="1:3" ht="12.75">
      <c r="A38" s="31">
        <v>37</v>
      </c>
      <c r="B38" s="32">
        <f>'2003м'!D67</f>
        <v>0</v>
      </c>
      <c r="C38" s="33">
        <f>'2003м'!D70</f>
        <v>0</v>
      </c>
    </row>
    <row r="39" spans="1:3" ht="12.75">
      <c r="A39" s="31">
        <v>38</v>
      </c>
      <c r="B39" s="32">
        <f>'2003м'!G69</f>
        <v>0</v>
      </c>
      <c r="C39" s="33" t="str">
        <f>'2003м'!G71</f>
        <v>_</v>
      </c>
    </row>
  </sheetData>
  <sheetProtection sort="0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13" sqref="A213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35" t="s">
        <v>14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88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8">
        <v>42057</v>
      </c>
      <c r="B3" s="38"/>
      <c r="C3" s="38"/>
      <c r="D3" s="38"/>
      <c r="E3" s="38"/>
      <c r="F3" s="38"/>
      <c r="G3" s="38"/>
      <c r="H3" s="38"/>
      <c r="I3" s="38"/>
    </row>
    <row r="4" spans="1:9" ht="12.75">
      <c r="A4" s="37"/>
      <c r="B4" s="37"/>
      <c r="C4" s="37"/>
      <c r="D4" s="37"/>
      <c r="E4" s="37"/>
      <c r="F4" s="37"/>
      <c r="G4" s="37"/>
      <c r="H4" s="37"/>
      <c r="I4" s="37"/>
    </row>
    <row r="5" spans="1:9" ht="15.75">
      <c r="A5" s="24"/>
      <c r="B5" s="24"/>
      <c r="C5" s="24"/>
      <c r="D5" s="24"/>
      <c r="E5" s="24"/>
      <c r="F5" s="24"/>
      <c r="G5" s="24"/>
      <c r="H5" s="24"/>
      <c r="I5" s="24"/>
    </row>
    <row r="6" spans="1:9" ht="12.75">
      <c r="A6" s="25" t="s">
        <v>8</v>
      </c>
      <c r="B6" s="26" t="s">
        <v>9</v>
      </c>
      <c r="C6" s="2" t="s">
        <v>10</v>
      </c>
      <c r="D6" s="2"/>
      <c r="E6" s="2"/>
      <c r="F6" s="2"/>
      <c r="G6" s="2"/>
      <c r="H6" s="2"/>
      <c r="I6" s="2"/>
    </row>
    <row r="7" spans="1:9" ht="18">
      <c r="A7" s="27" t="s">
        <v>85</v>
      </c>
      <c r="B7" s="22">
        <v>1</v>
      </c>
      <c r="C7" s="23" t="str">
        <f>'99м1'!G36</f>
        <v>Камильянов Расуль</v>
      </c>
      <c r="D7" s="2"/>
      <c r="E7" s="2"/>
      <c r="F7" s="2"/>
      <c r="G7" s="2"/>
      <c r="H7" s="2"/>
      <c r="I7" s="2"/>
    </row>
    <row r="8" spans="1:9" ht="18">
      <c r="A8" s="27" t="s">
        <v>86</v>
      </c>
      <c r="B8" s="22">
        <v>2</v>
      </c>
      <c r="C8" s="23" t="str">
        <f>'99м1'!G56</f>
        <v>Хакимов Рамзиддин</v>
      </c>
      <c r="D8" s="2"/>
      <c r="E8" s="2"/>
      <c r="F8" s="2"/>
      <c r="G8" s="2"/>
      <c r="H8" s="2"/>
      <c r="I8" s="2"/>
    </row>
    <row r="9" spans="1:9" ht="18">
      <c r="A9" s="27" t="s">
        <v>87</v>
      </c>
      <c r="B9" s="22">
        <v>3</v>
      </c>
      <c r="C9" s="23" t="str">
        <f>'99м2'!I22</f>
        <v>Шеримбетов Зафарбек</v>
      </c>
      <c r="D9" s="2"/>
      <c r="E9" s="2"/>
      <c r="F9" s="2"/>
      <c r="G9" s="2"/>
      <c r="H9" s="2"/>
      <c r="I9" s="2"/>
    </row>
    <row r="10" spans="1:9" ht="18">
      <c r="A10" s="27" t="s">
        <v>89</v>
      </c>
      <c r="B10" s="22">
        <v>4</v>
      </c>
      <c r="C10" s="23" t="str">
        <f>'99м2'!I32</f>
        <v>Яркаев Дмитрий</v>
      </c>
      <c r="D10" s="2"/>
      <c r="E10" s="2"/>
      <c r="F10" s="2"/>
      <c r="G10" s="2"/>
      <c r="H10" s="2"/>
      <c r="I10" s="2"/>
    </row>
    <row r="11" spans="1:9" ht="18">
      <c r="A11" s="27" t="s">
        <v>90</v>
      </c>
      <c r="B11" s="22">
        <v>5</v>
      </c>
      <c r="C11" s="23" t="str">
        <f>'99м1'!G63</f>
        <v>Айметов Богдан</v>
      </c>
      <c r="D11" s="2"/>
      <c r="E11" s="2"/>
      <c r="F11" s="2"/>
      <c r="G11" s="2"/>
      <c r="H11" s="2"/>
      <c r="I11" s="2"/>
    </row>
    <row r="12" spans="1:9" ht="18">
      <c r="A12" s="27" t="s">
        <v>91</v>
      </c>
      <c r="B12" s="22">
        <v>6</v>
      </c>
      <c r="C12" s="23" t="str">
        <f>'99м1'!G65</f>
        <v>Алексеев Олег</v>
      </c>
      <c r="D12" s="2"/>
      <c r="E12" s="2"/>
      <c r="F12" s="2"/>
      <c r="G12" s="2"/>
      <c r="H12" s="2"/>
      <c r="I12" s="2"/>
    </row>
    <row r="13" spans="1:9" ht="18">
      <c r="A13" s="27" t="s">
        <v>92</v>
      </c>
      <c r="B13" s="22">
        <v>7</v>
      </c>
      <c r="C13" s="23" t="str">
        <f>'99м1'!G68</f>
        <v>Байрашев Игорь</v>
      </c>
      <c r="D13" s="2"/>
      <c r="E13" s="2"/>
      <c r="F13" s="2"/>
      <c r="G13" s="2"/>
      <c r="H13" s="2"/>
      <c r="I13" s="2"/>
    </row>
    <row r="14" spans="1:9" ht="18">
      <c r="A14" s="27" t="s">
        <v>93</v>
      </c>
      <c r="B14" s="22">
        <v>8</v>
      </c>
      <c r="C14" s="23" t="str">
        <f>'99м1'!G70</f>
        <v>Салиев Александр</v>
      </c>
      <c r="D14" s="2"/>
      <c r="E14" s="2"/>
      <c r="F14" s="2"/>
      <c r="G14" s="2"/>
      <c r="H14" s="2"/>
      <c r="I14" s="2"/>
    </row>
    <row r="15" spans="1:9" ht="18">
      <c r="A15" s="27" t="s">
        <v>94</v>
      </c>
      <c r="B15" s="22">
        <v>9</v>
      </c>
      <c r="C15" s="23" t="str">
        <f>'99м1'!D72</f>
        <v>Айтуганов Юрий</v>
      </c>
      <c r="D15" s="2"/>
      <c r="E15" s="2"/>
      <c r="F15" s="2"/>
      <c r="G15" s="2"/>
      <c r="H15" s="2"/>
      <c r="I15" s="2"/>
    </row>
    <row r="16" spans="1:9" ht="18">
      <c r="A16" s="27" t="s">
        <v>95</v>
      </c>
      <c r="B16" s="22">
        <v>10</v>
      </c>
      <c r="C16" s="23" t="str">
        <f>'99м1'!D75</f>
        <v>Ялаев Артур</v>
      </c>
      <c r="D16" s="2"/>
      <c r="E16" s="2"/>
      <c r="F16" s="2"/>
      <c r="G16" s="2"/>
      <c r="H16" s="2"/>
      <c r="I16" s="2"/>
    </row>
    <row r="17" spans="1:9" ht="18">
      <c r="A17" s="27" t="s">
        <v>96</v>
      </c>
      <c r="B17" s="22">
        <v>11</v>
      </c>
      <c r="C17" s="23" t="str">
        <f>'99м1'!G73</f>
        <v>Дударов Андрей</v>
      </c>
      <c r="D17" s="2"/>
      <c r="E17" s="2"/>
      <c r="F17" s="2"/>
      <c r="G17" s="2"/>
      <c r="H17" s="2"/>
      <c r="I17" s="2"/>
    </row>
    <row r="18" spans="1:9" ht="18">
      <c r="A18" s="27" t="s">
        <v>97</v>
      </c>
      <c r="B18" s="22">
        <v>12</v>
      </c>
      <c r="C18" s="23" t="str">
        <f>'99м1'!G75</f>
        <v>Васильев Станислав</v>
      </c>
      <c r="D18" s="2"/>
      <c r="E18" s="2"/>
      <c r="F18" s="2"/>
      <c r="G18" s="2"/>
      <c r="H18" s="2"/>
      <c r="I18" s="2"/>
    </row>
    <row r="19" spans="1:9" ht="18">
      <c r="A19" s="27" t="s">
        <v>98</v>
      </c>
      <c r="B19" s="22">
        <v>13</v>
      </c>
      <c r="C19" s="23" t="str">
        <f>'99м2'!I40</f>
        <v>Орлов Дмитрий</v>
      </c>
      <c r="D19" s="2"/>
      <c r="E19" s="2"/>
      <c r="F19" s="2"/>
      <c r="G19" s="2"/>
      <c r="H19" s="2"/>
      <c r="I19" s="2"/>
    </row>
    <row r="20" spans="1:9" ht="18">
      <c r="A20" s="27" t="s">
        <v>99</v>
      </c>
      <c r="B20" s="22">
        <v>14</v>
      </c>
      <c r="C20" s="23" t="str">
        <f>'99м2'!I44</f>
        <v>Иванов Михаил</v>
      </c>
      <c r="D20" s="2"/>
      <c r="E20" s="2"/>
      <c r="F20" s="2"/>
      <c r="G20" s="2"/>
      <c r="H20" s="2"/>
      <c r="I20" s="2"/>
    </row>
    <row r="21" spans="1:9" ht="18">
      <c r="A21" s="27" t="s">
        <v>100</v>
      </c>
      <c r="B21" s="22">
        <v>15</v>
      </c>
      <c r="C21" s="23" t="str">
        <f>'99м2'!I46</f>
        <v>Николаев Максим</v>
      </c>
      <c r="D21" s="2"/>
      <c r="E21" s="2"/>
      <c r="F21" s="2"/>
      <c r="G21" s="2"/>
      <c r="H21" s="2"/>
      <c r="I21" s="2"/>
    </row>
    <row r="22" spans="1:9" ht="18">
      <c r="A22" s="27" t="s">
        <v>101</v>
      </c>
      <c r="B22" s="22">
        <v>16</v>
      </c>
      <c r="C22" s="23" t="str">
        <f>'99м2'!I48</f>
        <v>Салмияров Александр</v>
      </c>
      <c r="D22" s="2"/>
      <c r="E22" s="2"/>
      <c r="F22" s="2"/>
      <c r="G22" s="2"/>
      <c r="H22" s="2"/>
      <c r="I22" s="2"/>
    </row>
    <row r="23" spans="1:9" ht="18">
      <c r="A23" s="27" t="s">
        <v>102</v>
      </c>
      <c r="B23" s="22">
        <v>17</v>
      </c>
      <c r="C23" s="23" t="str">
        <f>'99м2'!E44</f>
        <v>Имакаев Дмитрий</v>
      </c>
      <c r="D23" s="2"/>
      <c r="E23" s="2"/>
      <c r="F23" s="2"/>
      <c r="G23" s="2"/>
      <c r="H23" s="2"/>
      <c r="I23" s="2"/>
    </row>
    <row r="24" spans="1:9" ht="18">
      <c r="A24" s="27" t="s">
        <v>60</v>
      </c>
      <c r="B24" s="22">
        <v>18</v>
      </c>
      <c r="C24" s="23" t="str">
        <f>'99м2'!E50</f>
        <v>Килинбаев Александр</v>
      </c>
      <c r="D24" s="2"/>
      <c r="E24" s="2"/>
      <c r="F24" s="2"/>
      <c r="G24" s="2"/>
      <c r="H24" s="2"/>
      <c r="I24" s="2"/>
    </row>
    <row r="25" spans="1:9" ht="18">
      <c r="A25" s="27" t="s">
        <v>103</v>
      </c>
      <c r="B25" s="22">
        <v>19</v>
      </c>
      <c r="C25" s="23" t="str">
        <f>'99м2'!E53</f>
        <v>Мустафин Чингисхан</v>
      </c>
      <c r="D25" s="2"/>
      <c r="E25" s="2"/>
      <c r="F25" s="2"/>
      <c r="G25" s="2"/>
      <c r="H25" s="2"/>
      <c r="I25" s="2"/>
    </row>
    <row r="26" spans="1:9" ht="18">
      <c r="A26" s="27" t="s">
        <v>60</v>
      </c>
      <c r="B26" s="22">
        <v>20</v>
      </c>
      <c r="C26" s="23">
        <f>'99м2'!E55</f>
        <v>0</v>
      </c>
      <c r="D26" s="2"/>
      <c r="E26" s="2"/>
      <c r="F26" s="2"/>
      <c r="G26" s="2"/>
      <c r="H26" s="2"/>
      <c r="I26" s="2"/>
    </row>
    <row r="27" spans="1:9" ht="18">
      <c r="A27" s="27" t="s">
        <v>60</v>
      </c>
      <c r="B27" s="22">
        <v>21</v>
      </c>
      <c r="C27" s="23">
        <f>'99м2'!I53</f>
        <v>0</v>
      </c>
      <c r="D27" s="2"/>
      <c r="E27" s="2"/>
      <c r="F27" s="2"/>
      <c r="G27" s="2"/>
      <c r="H27" s="2"/>
      <c r="I27" s="2"/>
    </row>
    <row r="28" spans="1:9" ht="18">
      <c r="A28" s="27" t="s">
        <v>60</v>
      </c>
      <c r="B28" s="22">
        <v>22</v>
      </c>
      <c r="C28" s="23">
        <f>'99м2'!I57</f>
        <v>0</v>
      </c>
      <c r="D28" s="2"/>
      <c r="E28" s="2"/>
      <c r="F28" s="2"/>
      <c r="G28" s="2"/>
      <c r="H28" s="2"/>
      <c r="I28" s="2"/>
    </row>
    <row r="29" spans="1:9" ht="18">
      <c r="A29" s="27" t="s">
        <v>105</v>
      </c>
      <c r="B29" s="22">
        <v>23</v>
      </c>
      <c r="C29" s="23">
        <f>'99м2'!I59</f>
        <v>0</v>
      </c>
      <c r="D29" s="2"/>
      <c r="E29" s="2"/>
      <c r="F29" s="2"/>
      <c r="G29" s="2"/>
      <c r="H29" s="2"/>
      <c r="I29" s="2"/>
    </row>
    <row r="30" spans="1:9" ht="18">
      <c r="A30" s="27" t="s">
        <v>108</v>
      </c>
      <c r="B30" s="22">
        <v>24</v>
      </c>
      <c r="C30" s="23">
        <f>'99м2'!I61</f>
        <v>0</v>
      </c>
      <c r="D30" s="2"/>
      <c r="E30" s="2"/>
      <c r="F30" s="2"/>
      <c r="G30" s="2"/>
      <c r="H30" s="2"/>
      <c r="I30" s="2"/>
    </row>
    <row r="31" spans="1:9" ht="18">
      <c r="A31" s="27" t="s">
        <v>107</v>
      </c>
      <c r="B31" s="22">
        <v>25</v>
      </c>
      <c r="C31" s="23" t="str">
        <f>'99м2'!E63</f>
        <v>Михайлов Данил</v>
      </c>
      <c r="D31" s="2"/>
      <c r="E31" s="2"/>
      <c r="F31" s="2"/>
      <c r="G31" s="2"/>
      <c r="H31" s="2"/>
      <c r="I31" s="2"/>
    </row>
    <row r="32" spans="1:9" ht="18">
      <c r="A32" s="27" t="s">
        <v>60</v>
      </c>
      <c r="B32" s="22">
        <v>26</v>
      </c>
      <c r="C32" s="23" t="str">
        <f>'99м2'!E69</f>
        <v>Зарипов Раис</v>
      </c>
      <c r="D32" s="2"/>
      <c r="E32" s="2"/>
      <c r="F32" s="2"/>
      <c r="G32" s="2"/>
      <c r="H32" s="2"/>
      <c r="I32" s="2"/>
    </row>
    <row r="33" spans="1:9" ht="18">
      <c r="A33" s="27" t="s">
        <v>106</v>
      </c>
      <c r="B33" s="22">
        <v>27</v>
      </c>
      <c r="C33" s="23">
        <f>'99м2'!E72</f>
        <v>0</v>
      </c>
      <c r="D33" s="2"/>
      <c r="E33" s="2"/>
      <c r="F33" s="2"/>
      <c r="G33" s="2"/>
      <c r="H33" s="2"/>
      <c r="I33" s="2"/>
    </row>
    <row r="34" spans="1:9" ht="18">
      <c r="A34" s="27" t="s">
        <v>60</v>
      </c>
      <c r="B34" s="22">
        <v>28</v>
      </c>
      <c r="C34" s="23">
        <f>'99м2'!E74</f>
        <v>0</v>
      </c>
      <c r="D34" s="2"/>
      <c r="E34" s="2"/>
      <c r="F34" s="2"/>
      <c r="G34" s="2"/>
      <c r="H34" s="2"/>
      <c r="I34" s="2"/>
    </row>
    <row r="35" spans="1:9" ht="18">
      <c r="A35" s="27" t="s">
        <v>60</v>
      </c>
      <c r="B35" s="22">
        <v>29</v>
      </c>
      <c r="C35" s="23">
        <f>'99м2'!I66</f>
        <v>0</v>
      </c>
      <c r="D35" s="2"/>
      <c r="E35" s="2"/>
      <c r="F35" s="2"/>
      <c r="G35" s="2"/>
      <c r="H35" s="2"/>
      <c r="I35" s="2"/>
    </row>
    <row r="36" spans="1:9" ht="18">
      <c r="A36" s="27" t="s">
        <v>104</v>
      </c>
      <c r="B36" s="22">
        <v>30</v>
      </c>
      <c r="C36" s="23">
        <f>'99м2'!I70</f>
        <v>0</v>
      </c>
      <c r="D36" s="2"/>
      <c r="E36" s="2"/>
      <c r="F36" s="2"/>
      <c r="G36" s="2"/>
      <c r="H36" s="2"/>
      <c r="I36" s="2"/>
    </row>
    <row r="37" spans="1:9" ht="18">
      <c r="A37" s="27" t="s">
        <v>60</v>
      </c>
      <c r="B37" s="22">
        <v>31</v>
      </c>
      <c r="C37" s="23">
        <f>'99м2'!I72</f>
        <v>0</v>
      </c>
      <c r="D37" s="2"/>
      <c r="E37" s="2"/>
      <c r="F37" s="2"/>
      <c r="G37" s="2"/>
      <c r="H37" s="2"/>
      <c r="I37" s="2"/>
    </row>
    <row r="38" spans="1:9" ht="18">
      <c r="A38" s="27" t="s">
        <v>109</v>
      </c>
      <c r="B38" s="22">
        <v>32</v>
      </c>
      <c r="C38" s="23" t="str">
        <f>'99м2'!I74</f>
        <v>Шамаев Константин</v>
      </c>
      <c r="D38" s="2"/>
      <c r="E38" s="2"/>
      <c r="F38" s="2"/>
      <c r="G38" s="2"/>
      <c r="H38" s="2"/>
      <c r="I38" s="2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G164" sqref="G164"/>
    </sheetView>
  </sheetViews>
  <sheetFormatPr defaultColWidth="9.00390625" defaultRowHeight="12.75"/>
  <cols>
    <col min="1" max="1" width="4.375" style="103" customWidth="1"/>
    <col min="2" max="2" width="18.875" style="103" customWidth="1"/>
    <col min="3" max="6" width="17.75390625" style="103" customWidth="1"/>
    <col min="7" max="7" width="18.00390625" style="103" customWidth="1"/>
    <col min="8" max="16384" width="9.125" style="103" customWidth="1"/>
  </cols>
  <sheetData>
    <row r="1" spans="1:7" ht="15.75">
      <c r="A1" s="102" t="str">
        <f>Сп99м!A1</f>
        <v>Открытое Первенство Мишкинского района Республики Башкортостан</v>
      </c>
      <c r="B1" s="102"/>
      <c r="C1" s="102"/>
      <c r="D1" s="102"/>
      <c r="E1" s="102"/>
      <c r="F1" s="102"/>
      <c r="G1" s="102"/>
    </row>
    <row r="2" spans="1:7" ht="15.75">
      <c r="A2" s="102" t="str">
        <f>Сп99м!A2</f>
        <v>среди юношей 1999-2002 г.г.р.</v>
      </c>
      <c r="B2" s="102"/>
      <c r="C2" s="102"/>
      <c r="D2" s="102"/>
      <c r="E2" s="102"/>
      <c r="F2" s="102"/>
      <c r="G2" s="102"/>
    </row>
    <row r="3" spans="1:7" ht="15.75">
      <c r="A3" s="104">
        <f>Сп99м!A3</f>
        <v>42057</v>
      </c>
      <c r="B3" s="104"/>
      <c r="C3" s="104"/>
      <c r="D3" s="104"/>
      <c r="E3" s="104"/>
      <c r="F3" s="104"/>
      <c r="G3" s="104"/>
    </row>
    <row r="4" spans="1:7" ht="12.75">
      <c r="A4" s="105"/>
      <c r="B4" s="105"/>
      <c r="C4" s="105"/>
      <c r="D4" s="105"/>
      <c r="E4" s="105"/>
      <c r="F4" s="105"/>
      <c r="G4" s="105"/>
    </row>
    <row r="5" spans="1:19" ht="10.5" customHeight="1">
      <c r="A5" s="106">
        <v>1</v>
      </c>
      <c r="B5" s="107" t="str">
        <f>Сп99м!A7</f>
        <v>Байрашев Игорь</v>
      </c>
      <c r="C5" s="105"/>
      <c r="D5" s="105"/>
      <c r="E5" s="105"/>
      <c r="F5" s="105"/>
      <c r="G5" s="105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</row>
    <row r="6" spans="1:19" ht="10.5" customHeight="1">
      <c r="A6" s="105"/>
      <c r="B6" s="109">
        <v>1</v>
      </c>
      <c r="C6" s="110" t="s">
        <v>85</v>
      </c>
      <c r="D6" s="105"/>
      <c r="E6" s="111"/>
      <c r="F6" s="105"/>
      <c r="G6" s="105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</row>
    <row r="7" spans="1:19" ht="10.5" customHeight="1">
      <c r="A7" s="106">
        <v>32</v>
      </c>
      <c r="B7" s="112" t="str">
        <f>Сп99м!A38</f>
        <v>Михайлов Данил</v>
      </c>
      <c r="C7" s="113"/>
      <c r="D7" s="105"/>
      <c r="E7" s="105"/>
      <c r="F7" s="105"/>
      <c r="G7" s="105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</row>
    <row r="8" spans="1:19" ht="10.5" customHeight="1">
      <c r="A8" s="105"/>
      <c r="B8" s="105"/>
      <c r="C8" s="109">
        <v>17</v>
      </c>
      <c r="D8" s="110" t="s">
        <v>101</v>
      </c>
      <c r="E8" s="105"/>
      <c r="F8" s="105"/>
      <c r="G8" s="105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</row>
    <row r="9" spans="1:19" ht="10.5" customHeight="1">
      <c r="A9" s="106">
        <v>17</v>
      </c>
      <c r="B9" s="107" t="str">
        <f>Сп99м!A23</f>
        <v>Имакаев Дмитрий</v>
      </c>
      <c r="C9" s="113"/>
      <c r="D9" s="113"/>
      <c r="E9" s="105"/>
      <c r="F9" s="105"/>
      <c r="G9" s="105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</row>
    <row r="10" spans="1:19" ht="10.5" customHeight="1">
      <c r="A10" s="105"/>
      <c r="B10" s="109">
        <v>2</v>
      </c>
      <c r="C10" s="114" t="s">
        <v>101</v>
      </c>
      <c r="D10" s="113"/>
      <c r="E10" s="105"/>
      <c r="F10" s="105"/>
      <c r="G10" s="105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</row>
    <row r="11" spans="1:19" ht="10.5" customHeight="1">
      <c r="A11" s="106">
        <v>16</v>
      </c>
      <c r="B11" s="112" t="str">
        <f>Сп99м!A22</f>
        <v>Салиев Александр</v>
      </c>
      <c r="C11" s="105"/>
      <c r="D11" s="113"/>
      <c r="E11" s="105"/>
      <c r="F11" s="105"/>
      <c r="G11" s="105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</row>
    <row r="12" spans="1:19" ht="10.5" customHeight="1">
      <c r="A12" s="105"/>
      <c r="B12" s="105"/>
      <c r="C12" s="105"/>
      <c r="D12" s="109">
        <v>25</v>
      </c>
      <c r="E12" s="110" t="s">
        <v>93</v>
      </c>
      <c r="F12" s="105"/>
      <c r="G12" s="115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</row>
    <row r="13" spans="1:19" ht="12" customHeight="1">
      <c r="A13" s="106">
        <v>9</v>
      </c>
      <c r="B13" s="107" t="str">
        <f>Сп99м!A15</f>
        <v>Орлов Дмитрий</v>
      </c>
      <c r="C13" s="105"/>
      <c r="D13" s="113"/>
      <c r="E13" s="113"/>
      <c r="F13" s="105"/>
      <c r="G13" s="115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</row>
    <row r="14" spans="1:19" ht="12" customHeight="1">
      <c r="A14" s="105"/>
      <c r="B14" s="109">
        <v>3</v>
      </c>
      <c r="C14" s="110" t="s">
        <v>94</v>
      </c>
      <c r="D14" s="113"/>
      <c r="E14" s="113"/>
      <c r="F14" s="105"/>
      <c r="G14" s="115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</row>
    <row r="15" spans="1:19" ht="12" customHeight="1">
      <c r="A15" s="106">
        <v>24</v>
      </c>
      <c r="B15" s="112" t="str">
        <f>Сп99м!A30</f>
        <v>Веремейчик Сергей</v>
      </c>
      <c r="C15" s="113"/>
      <c r="D15" s="113"/>
      <c r="E15" s="113"/>
      <c r="F15" s="105"/>
      <c r="G15" s="115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</row>
    <row r="16" spans="1:19" ht="12" customHeight="1">
      <c r="A16" s="105"/>
      <c r="B16" s="105"/>
      <c r="C16" s="109">
        <v>18</v>
      </c>
      <c r="D16" s="114" t="s">
        <v>93</v>
      </c>
      <c r="E16" s="113"/>
      <c r="F16" s="105"/>
      <c r="G16" s="115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19" ht="12" customHeight="1">
      <c r="A17" s="106">
        <v>25</v>
      </c>
      <c r="B17" s="107" t="str">
        <f>Сп99м!A31</f>
        <v>Шамаев Константин</v>
      </c>
      <c r="C17" s="113"/>
      <c r="D17" s="105"/>
      <c r="E17" s="113"/>
      <c r="F17" s="105"/>
      <c r="G17" s="115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</row>
    <row r="18" spans="1:19" ht="12" customHeight="1">
      <c r="A18" s="105"/>
      <c r="B18" s="109">
        <v>4</v>
      </c>
      <c r="C18" s="114" t="s">
        <v>93</v>
      </c>
      <c r="D18" s="105"/>
      <c r="E18" s="113"/>
      <c r="F18" s="105"/>
      <c r="G18" s="105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</row>
    <row r="19" spans="1:19" ht="12" customHeight="1">
      <c r="A19" s="106">
        <v>8</v>
      </c>
      <c r="B19" s="112" t="str">
        <f>Сп99м!A14</f>
        <v>Хакимов Рамзиддин</v>
      </c>
      <c r="C19" s="105"/>
      <c r="D19" s="105"/>
      <c r="E19" s="113"/>
      <c r="F19" s="105"/>
      <c r="G19" s="105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</row>
    <row r="20" spans="1:19" ht="12" customHeight="1">
      <c r="A20" s="105"/>
      <c r="B20" s="105"/>
      <c r="C20" s="105"/>
      <c r="D20" s="105"/>
      <c r="E20" s="109">
        <v>29</v>
      </c>
      <c r="F20" s="110" t="s">
        <v>93</v>
      </c>
      <c r="G20" s="105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</row>
    <row r="21" spans="1:19" ht="12" customHeight="1">
      <c r="A21" s="106">
        <v>5</v>
      </c>
      <c r="B21" s="107" t="str">
        <f>Сп99м!A11</f>
        <v>Васильев Станислав</v>
      </c>
      <c r="C21" s="105"/>
      <c r="D21" s="105"/>
      <c r="E21" s="113"/>
      <c r="F21" s="113"/>
      <c r="G21" s="105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</row>
    <row r="22" spans="1:19" ht="12" customHeight="1">
      <c r="A22" s="105"/>
      <c r="B22" s="109">
        <v>5</v>
      </c>
      <c r="C22" s="110" t="s">
        <v>90</v>
      </c>
      <c r="D22" s="105"/>
      <c r="E22" s="113"/>
      <c r="F22" s="113"/>
      <c r="G22" s="105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</row>
    <row r="23" spans="1:19" ht="12" customHeight="1">
      <c r="A23" s="106">
        <v>28</v>
      </c>
      <c r="B23" s="112" t="str">
        <f>Сп99м!A34</f>
        <v>_</v>
      </c>
      <c r="C23" s="113"/>
      <c r="D23" s="105"/>
      <c r="E23" s="113"/>
      <c r="F23" s="113"/>
      <c r="G23" s="105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</row>
    <row r="24" spans="1:19" ht="12" customHeight="1">
      <c r="A24" s="105"/>
      <c r="B24" s="105"/>
      <c r="C24" s="109">
        <v>19</v>
      </c>
      <c r="D24" s="110" t="s">
        <v>90</v>
      </c>
      <c r="E24" s="113"/>
      <c r="F24" s="113"/>
      <c r="G24" s="105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</row>
    <row r="25" spans="1:19" ht="12" customHeight="1">
      <c r="A25" s="106">
        <v>21</v>
      </c>
      <c r="B25" s="107" t="str">
        <f>Сп99м!A27</f>
        <v>_</v>
      </c>
      <c r="C25" s="113"/>
      <c r="D25" s="113"/>
      <c r="E25" s="113"/>
      <c r="F25" s="113"/>
      <c r="G25" s="105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</row>
    <row r="26" spans="1:19" ht="12" customHeight="1">
      <c r="A26" s="105"/>
      <c r="B26" s="109">
        <v>6</v>
      </c>
      <c r="C26" s="114" t="s">
        <v>97</v>
      </c>
      <c r="D26" s="113"/>
      <c r="E26" s="113"/>
      <c r="F26" s="113"/>
      <c r="G26" s="105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</row>
    <row r="27" spans="1:19" ht="12" customHeight="1">
      <c r="A27" s="106">
        <v>12</v>
      </c>
      <c r="B27" s="112" t="str">
        <f>Сп99м!A18</f>
        <v>Магафуров Вадим</v>
      </c>
      <c r="C27" s="105"/>
      <c r="D27" s="113"/>
      <c r="E27" s="113"/>
      <c r="F27" s="113"/>
      <c r="G27" s="105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</row>
    <row r="28" spans="1:19" ht="12" customHeight="1">
      <c r="A28" s="105"/>
      <c r="B28" s="105"/>
      <c r="C28" s="105"/>
      <c r="D28" s="109">
        <v>26</v>
      </c>
      <c r="E28" s="114" t="s">
        <v>98</v>
      </c>
      <c r="F28" s="113"/>
      <c r="G28" s="105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</row>
    <row r="29" spans="1:19" ht="12" customHeight="1">
      <c r="A29" s="106">
        <v>13</v>
      </c>
      <c r="B29" s="107" t="str">
        <f>Сп99м!A19</f>
        <v>Айметов Богдан</v>
      </c>
      <c r="C29" s="105"/>
      <c r="D29" s="113"/>
      <c r="E29" s="105"/>
      <c r="F29" s="113"/>
      <c r="G29" s="105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</row>
    <row r="30" spans="1:19" ht="12" customHeight="1">
      <c r="A30" s="105"/>
      <c r="B30" s="109">
        <v>7</v>
      </c>
      <c r="C30" s="110" t="s">
        <v>98</v>
      </c>
      <c r="D30" s="113"/>
      <c r="E30" s="105"/>
      <c r="F30" s="113"/>
      <c r="G30" s="105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</row>
    <row r="31" spans="1:19" ht="12" customHeight="1">
      <c r="A31" s="106">
        <v>20</v>
      </c>
      <c r="B31" s="112" t="str">
        <f>Сп99м!A26</f>
        <v>_</v>
      </c>
      <c r="C31" s="113"/>
      <c r="D31" s="113"/>
      <c r="E31" s="105"/>
      <c r="F31" s="113"/>
      <c r="G31" s="105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</row>
    <row r="32" spans="1:19" ht="12" customHeight="1">
      <c r="A32" s="105"/>
      <c r="B32" s="105"/>
      <c r="C32" s="109">
        <v>20</v>
      </c>
      <c r="D32" s="114" t="s">
        <v>98</v>
      </c>
      <c r="E32" s="105"/>
      <c r="F32" s="113"/>
      <c r="G32" s="105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</row>
    <row r="33" spans="1:19" ht="12" customHeight="1">
      <c r="A33" s="106">
        <v>29</v>
      </c>
      <c r="B33" s="107" t="str">
        <f>Сп99м!A35</f>
        <v>_</v>
      </c>
      <c r="C33" s="113"/>
      <c r="D33" s="105"/>
      <c r="E33" s="105"/>
      <c r="F33" s="113"/>
      <c r="G33" s="105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</row>
    <row r="34" spans="1:19" ht="12" customHeight="1">
      <c r="A34" s="105"/>
      <c r="B34" s="109">
        <v>8</v>
      </c>
      <c r="C34" s="114" t="s">
        <v>89</v>
      </c>
      <c r="D34" s="105"/>
      <c r="E34" s="105"/>
      <c r="F34" s="113"/>
      <c r="G34" s="105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</row>
    <row r="35" spans="1:19" ht="12" customHeight="1">
      <c r="A35" s="106">
        <v>4</v>
      </c>
      <c r="B35" s="112" t="str">
        <f>Сп99м!A10</f>
        <v>Айтуганов Юрий</v>
      </c>
      <c r="C35" s="105"/>
      <c r="D35" s="105"/>
      <c r="E35" s="105"/>
      <c r="F35" s="113"/>
      <c r="G35" s="105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</row>
    <row r="36" spans="1:19" ht="12" customHeight="1">
      <c r="A36" s="105"/>
      <c r="B36" s="105"/>
      <c r="C36" s="105"/>
      <c r="D36" s="105"/>
      <c r="E36" s="105"/>
      <c r="F36" s="109">
        <v>31</v>
      </c>
      <c r="G36" s="110" t="s">
        <v>86</v>
      </c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</row>
    <row r="37" spans="1:19" ht="12" customHeight="1">
      <c r="A37" s="106">
        <v>3</v>
      </c>
      <c r="B37" s="107" t="str">
        <f>Сп99м!A9</f>
        <v>Шеримбетов Зафарбек</v>
      </c>
      <c r="C37" s="105"/>
      <c r="D37" s="105"/>
      <c r="E37" s="105"/>
      <c r="F37" s="113"/>
      <c r="G37" s="116" t="s">
        <v>0</v>
      </c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</row>
    <row r="38" spans="1:19" ht="12" customHeight="1">
      <c r="A38" s="105"/>
      <c r="B38" s="109">
        <v>9</v>
      </c>
      <c r="C38" s="110" t="s">
        <v>87</v>
      </c>
      <c r="D38" s="105"/>
      <c r="E38" s="105"/>
      <c r="F38" s="113"/>
      <c r="G38" s="105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</row>
    <row r="39" spans="1:19" ht="12" customHeight="1">
      <c r="A39" s="106">
        <v>30</v>
      </c>
      <c r="B39" s="112" t="str">
        <f>Сп99м!A36</f>
        <v>Мустафин Чингисхан</v>
      </c>
      <c r="C39" s="113"/>
      <c r="D39" s="105"/>
      <c r="E39" s="105"/>
      <c r="F39" s="113"/>
      <c r="G39" s="105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</row>
    <row r="40" spans="1:19" ht="12" customHeight="1">
      <c r="A40" s="105"/>
      <c r="B40" s="105"/>
      <c r="C40" s="109">
        <v>21</v>
      </c>
      <c r="D40" s="110" t="s">
        <v>87</v>
      </c>
      <c r="E40" s="105"/>
      <c r="F40" s="113"/>
      <c r="G40" s="105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</row>
    <row r="41" spans="1:19" ht="12" customHeight="1">
      <c r="A41" s="106">
        <v>19</v>
      </c>
      <c r="B41" s="107" t="str">
        <f>Сп99м!A25</f>
        <v>Зарипов Раис</v>
      </c>
      <c r="C41" s="113"/>
      <c r="D41" s="113"/>
      <c r="E41" s="105"/>
      <c r="F41" s="113"/>
      <c r="G41" s="105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</row>
    <row r="42" spans="1:19" ht="12" customHeight="1">
      <c r="A42" s="105"/>
      <c r="B42" s="109">
        <v>10</v>
      </c>
      <c r="C42" s="114" t="s">
        <v>99</v>
      </c>
      <c r="D42" s="113"/>
      <c r="E42" s="105"/>
      <c r="F42" s="113"/>
      <c r="G42" s="105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</row>
    <row r="43" spans="1:19" ht="12" customHeight="1">
      <c r="A43" s="106">
        <v>14</v>
      </c>
      <c r="B43" s="112" t="str">
        <f>Сп99м!A20</f>
        <v>Иванов Михаил</v>
      </c>
      <c r="C43" s="105"/>
      <c r="D43" s="113"/>
      <c r="E43" s="105"/>
      <c r="F43" s="113"/>
      <c r="G43" s="105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</row>
    <row r="44" spans="1:19" ht="12" customHeight="1">
      <c r="A44" s="105"/>
      <c r="B44" s="105"/>
      <c r="C44" s="105"/>
      <c r="D44" s="109">
        <v>27</v>
      </c>
      <c r="E44" s="110" t="s">
        <v>87</v>
      </c>
      <c r="F44" s="113"/>
      <c r="G44" s="105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</row>
    <row r="45" spans="1:19" ht="12" customHeight="1">
      <c r="A45" s="106">
        <v>11</v>
      </c>
      <c r="B45" s="107" t="str">
        <f>Сп99м!A17</f>
        <v>Яркаев Дмитрий</v>
      </c>
      <c r="C45" s="105"/>
      <c r="D45" s="113"/>
      <c r="E45" s="113"/>
      <c r="F45" s="113"/>
      <c r="G45" s="105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</row>
    <row r="46" spans="1:19" ht="12" customHeight="1">
      <c r="A46" s="105"/>
      <c r="B46" s="109">
        <v>11</v>
      </c>
      <c r="C46" s="110" t="s">
        <v>96</v>
      </c>
      <c r="D46" s="113"/>
      <c r="E46" s="113"/>
      <c r="F46" s="113"/>
      <c r="G46" s="105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</row>
    <row r="47" spans="1:19" ht="12" customHeight="1">
      <c r="A47" s="106">
        <v>22</v>
      </c>
      <c r="B47" s="112" t="str">
        <f>Сп99м!A28</f>
        <v>_</v>
      </c>
      <c r="C47" s="113"/>
      <c r="D47" s="113"/>
      <c r="E47" s="113"/>
      <c r="F47" s="113"/>
      <c r="G47" s="105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</row>
    <row r="48" spans="1:19" ht="12" customHeight="1">
      <c r="A48" s="105"/>
      <c r="B48" s="105"/>
      <c r="C48" s="109">
        <v>22</v>
      </c>
      <c r="D48" s="114" t="s">
        <v>96</v>
      </c>
      <c r="E48" s="113"/>
      <c r="F48" s="113"/>
      <c r="G48" s="105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</row>
    <row r="49" spans="1:19" ht="12" customHeight="1">
      <c r="A49" s="106">
        <v>27</v>
      </c>
      <c r="B49" s="107" t="str">
        <f>Сп99м!A33</f>
        <v>Салмияров Александр</v>
      </c>
      <c r="C49" s="113"/>
      <c r="D49" s="105"/>
      <c r="E49" s="113"/>
      <c r="F49" s="113"/>
      <c r="G49" s="105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</row>
    <row r="50" spans="1:19" ht="12" customHeight="1">
      <c r="A50" s="105"/>
      <c r="B50" s="109">
        <v>12</v>
      </c>
      <c r="C50" s="114" t="s">
        <v>91</v>
      </c>
      <c r="D50" s="105"/>
      <c r="E50" s="113"/>
      <c r="F50" s="113"/>
      <c r="G50" s="105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</row>
    <row r="51" spans="1:19" ht="12" customHeight="1">
      <c r="A51" s="106">
        <v>6</v>
      </c>
      <c r="B51" s="112" t="str">
        <f>Сп99м!A12</f>
        <v>Алексеев Олег</v>
      </c>
      <c r="C51" s="105"/>
      <c r="D51" s="105"/>
      <c r="E51" s="113"/>
      <c r="F51" s="113"/>
      <c r="G51" s="105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</row>
    <row r="52" spans="1:19" ht="12" customHeight="1">
      <c r="A52" s="105"/>
      <c r="B52" s="105"/>
      <c r="C52" s="105"/>
      <c r="D52" s="105"/>
      <c r="E52" s="109">
        <v>30</v>
      </c>
      <c r="F52" s="114" t="s">
        <v>86</v>
      </c>
      <c r="G52" s="105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</row>
    <row r="53" spans="1:19" ht="12" customHeight="1">
      <c r="A53" s="106">
        <v>7</v>
      </c>
      <c r="B53" s="107" t="str">
        <f>Сп99м!A13</f>
        <v>Ялаев Артур</v>
      </c>
      <c r="C53" s="105"/>
      <c r="D53" s="105"/>
      <c r="E53" s="113"/>
      <c r="F53" s="105"/>
      <c r="G53" s="105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</row>
    <row r="54" spans="1:19" ht="12" customHeight="1">
      <c r="A54" s="105"/>
      <c r="B54" s="109">
        <v>13</v>
      </c>
      <c r="C54" s="110" t="s">
        <v>92</v>
      </c>
      <c r="D54" s="105"/>
      <c r="E54" s="113"/>
      <c r="F54" s="105"/>
      <c r="G54" s="105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</row>
    <row r="55" spans="1:19" ht="12" customHeight="1">
      <c r="A55" s="106">
        <v>26</v>
      </c>
      <c r="B55" s="112" t="str">
        <f>Сп99м!A32</f>
        <v>_</v>
      </c>
      <c r="C55" s="113"/>
      <c r="D55" s="105"/>
      <c r="E55" s="113"/>
      <c r="F55" s="105"/>
      <c r="G55" s="105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</row>
    <row r="56" spans="1:19" ht="12" customHeight="1">
      <c r="A56" s="105"/>
      <c r="B56" s="105"/>
      <c r="C56" s="109">
        <v>23</v>
      </c>
      <c r="D56" s="110" t="s">
        <v>95</v>
      </c>
      <c r="E56" s="113"/>
      <c r="F56" s="117">
        <v>-31</v>
      </c>
      <c r="G56" s="107" t="str">
        <f>IF(G36=F20,F52,IF(G36=F52,F20,0))</f>
        <v>Хакимов Рамзиддин</v>
      </c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</row>
    <row r="57" spans="1:19" ht="12" customHeight="1">
      <c r="A57" s="106">
        <v>23</v>
      </c>
      <c r="B57" s="107" t="str">
        <f>Сп99м!A29</f>
        <v>Килинбаев Александр</v>
      </c>
      <c r="C57" s="113"/>
      <c r="D57" s="113"/>
      <c r="E57" s="113"/>
      <c r="F57" s="105"/>
      <c r="G57" s="116" t="s">
        <v>1</v>
      </c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</row>
    <row r="58" spans="1:19" ht="12" customHeight="1">
      <c r="A58" s="105"/>
      <c r="B58" s="109">
        <v>14</v>
      </c>
      <c r="C58" s="114" t="s">
        <v>95</v>
      </c>
      <c r="D58" s="113"/>
      <c r="E58" s="113"/>
      <c r="F58" s="105"/>
      <c r="G58" s="105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</row>
    <row r="59" spans="1:19" ht="12" customHeight="1">
      <c r="A59" s="106">
        <v>10</v>
      </c>
      <c r="B59" s="112" t="str">
        <f>Сп99м!A16</f>
        <v>Дударов Андрей</v>
      </c>
      <c r="C59" s="105"/>
      <c r="D59" s="113"/>
      <c r="E59" s="113"/>
      <c r="F59" s="105"/>
      <c r="G59" s="105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</row>
    <row r="60" spans="1:19" ht="12" customHeight="1">
      <c r="A60" s="105"/>
      <c r="B60" s="105"/>
      <c r="C60" s="105"/>
      <c r="D60" s="109">
        <v>28</v>
      </c>
      <c r="E60" s="114" t="s">
        <v>86</v>
      </c>
      <c r="F60" s="105"/>
      <c r="G60" s="105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</row>
    <row r="61" spans="1:19" ht="12" customHeight="1">
      <c r="A61" s="106">
        <v>15</v>
      </c>
      <c r="B61" s="107" t="str">
        <f>Сп99м!A21</f>
        <v>Николаев Максим</v>
      </c>
      <c r="C61" s="105"/>
      <c r="D61" s="113"/>
      <c r="E61" s="105"/>
      <c r="F61" s="105"/>
      <c r="G61" s="105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</row>
    <row r="62" spans="1:19" ht="12" customHeight="1">
      <c r="A62" s="105"/>
      <c r="B62" s="109">
        <v>15</v>
      </c>
      <c r="C62" s="110" t="s">
        <v>100</v>
      </c>
      <c r="D62" s="113"/>
      <c r="E62" s="106">
        <v>-58</v>
      </c>
      <c r="F62" s="107" t="str">
        <f>IF('99м2'!H14='99м2'!G10,'99м2'!G18,IF('99м2'!H14='99м2'!G18,'99м2'!G10,0))</f>
        <v>Алексеев Олег</v>
      </c>
      <c r="G62" s="105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</row>
    <row r="63" spans="1:19" ht="12" customHeight="1">
      <c r="A63" s="106">
        <v>18</v>
      </c>
      <c r="B63" s="112" t="str">
        <f>Сп99м!A24</f>
        <v>_</v>
      </c>
      <c r="C63" s="113"/>
      <c r="D63" s="113"/>
      <c r="E63" s="105"/>
      <c r="F63" s="109">
        <v>61</v>
      </c>
      <c r="G63" s="110" t="s">
        <v>98</v>
      </c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</row>
    <row r="64" spans="1:19" ht="12" customHeight="1">
      <c r="A64" s="105"/>
      <c r="B64" s="105"/>
      <c r="C64" s="109">
        <v>24</v>
      </c>
      <c r="D64" s="114" t="s">
        <v>86</v>
      </c>
      <c r="E64" s="106">
        <v>-59</v>
      </c>
      <c r="F64" s="112" t="str">
        <f>IF('99м2'!H30='99м2'!G26,'99м2'!G34,IF('99м2'!H30='99м2'!G34,'99м2'!G26,0))</f>
        <v>Айметов Богдан</v>
      </c>
      <c r="G64" s="116" t="s">
        <v>4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</row>
    <row r="65" spans="1:19" ht="12" customHeight="1">
      <c r="A65" s="106">
        <v>31</v>
      </c>
      <c r="B65" s="107" t="str">
        <f>Сп99м!A37</f>
        <v>_</v>
      </c>
      <c r="C65" s="113"/>
      <c r="D65" s="105"/>
      <c r="E65" s="105"/>
      <c r="F65" s="106">
        <v>-61</v>
      </c>
      <c r="G65" s="107" t="str">
        <f>IF(G63=F62,F64,IF(G63=F64,F62,0))</f>
        <v>Алексеев Олег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</row>
    <row r="66" spans="1:19" ht="12" customHeight="1">
      <c r="A66" s="105"/>
      <c r="B66" s="109">
        <v>16</v>
      </c>
      <c r="C66" s="114" t="s">
        <v>86</v>
      </c>
      <c r="D66" s="105"/>
      <c r="E66" s="105"/>
      <c r="F66" s="105"/>
      <c r="G66" s="116" t="s">
        <v>5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</row>
    <row r="67" spans="1:19" ht="12" customHeight="1">
      <c r="A67" s="106">
        <v>2</v>
      </c>
      <c r="B67" s="112" t="str">
        <f>Сп99м!A8</f>
        <v>Камильянов Расуль</v>
      </c>
      <c r="C67" s="105"/>
      <c r="D67" s="105"/>
      <c r="E67" s="106">
        <v>-56</v>
      </c>
      <c r="F67" s="107" t="str">
        <f>IF('99м2'!G10='99м2'!F6,'99м2'!F14,IF('99м2'!G10='99м2'!F14,'99м2'!F6,0))</f>
        <v>Салиев Александр</v>
      </c>
      <c r="G67" s="105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</row>
    <row r="68" spans="1:19" ht="12" customHeight="1">
      <c r="A68" s="105"/>
      <c r="B68" s="105"/>
      <c r="C68" s="105"/>
      <c r="D68" s="105"/>
      <c r="E68" s="105"/>
      <c r="F68" s="109">
        <v>62</v>
      </c>
      <c r="G68" s="110" t="s">
        <v>85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</row>
    <row r="69" spans="1:19" ht="12" customHeight="1">
      <c r="A69" s="106">
        <v>-52</v>
      </c>
      <c r="B69" s="107" t="str">
        <f>IF('99м2'!F6='99м2'!E4,'99м2'!E8,IF('99м2'!F6='99м2'!E8,'99м2'!E4,0))</f>
        <v>Ялаев Артур</v>
      </c>
      <c r="C69" s="105"/>
      <c r="D69" s="105"/>
      <c r="E69" s="106">
        <v>-57</v>
      </c>
      <c r="F69" s="112" t="str">
        <f>IF('99м2'!G26='99м2'!F22,'99м2'!F30,IF('99м2'!G26='99м2'!F30,'99м2'!F22,0))</f>
        <v>Байрашев Игорь</v>
      </c>
      <c r="G69" s="116" t="s">
        <v>6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</row>
    <row r="70" spans="1:19" ht="12" customHeight="1">
      <c r="A70" s="105"/>
      <c r="B70" s="109">
        <v>63</v>
      </c>
      <c r="C70" s="110" t="s">
        <v>92</v>
      </c>
      <c r="D70" s="105"/>
      <c r="E70" s="105"/>
      <c r="F70" s="106">
        <v>-62</v>
      </c>
      <c r="G70" s="107" t="str">
        <f>IF(G68=F67,F69,IF(G68=F69,F67,0))</f>
        <v>Салиев Александр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</row>
    <row r="71" spans="1:19" ht="12" customHeight="1">
      <c r="A71" s="106">
        <v>-53</v>
      </c>
      <c r="B71" s="112" t="str">
        <f>IF('99м2'!F14='99м2'!E12,'99м2'!E16,IF('99м2'!F14='99м2'!E16,'99м2'!E12,0))</f>
        <v>Васильев Станислав</v>
      </c>
      <c r="C71" s="113"/>
      <c r="D71" s="118"/>
      <c r="E71" s="105"/>
      <c r="F71" s="105"/>
      <c r="G71" s="116" t="s">
        <v>7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</row>
    <row r="72" spans="1:19" ht="12" customHeight="1">
      <c r="A72" s="105"/>
      <c r="B72" s="105"/>
      <c r="C72" s="109">
        <v>65</v>
      </c>
      <c r="D72" s="110" t="s">
        <v>89</v>
      </c>
      <c r="E72" s="106">
        <v>-63</v>
      </c>
      <c r="F72" s="107" t="str">
        <f>IF(C70=B69,B71,IF(C70=B71,B69,0))</f>
        <v>Васильев Станислав</v>
      </c>
      <c r="G72" s="105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</row>
    <row r="73" spans="1:19" ht="12" customHeight="1">
      <c r="A73" s="106">
        <v>-54</v>
      </c>
      <c r="B73" s="107" t="str">
        <f>IF('99м2'!F22='99м2'!E20,'99м2'!E24,IF('99м2'!F22='99м2'!E24,'99м2'!E20,0))</f>
        <v>Айтуганов Юрий</v>
      </c>
      <c r="C73" s="113"/>
      <c r="D73" s="119" t="s">
        <v>61</v>
      </c>
      <c r="E73" s="105"/>
      <c r="F73" s="109">
        <v>66</v>
      </c>
      <c r="G73" s="110" t="s">
        <v>95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</row>
    <row r="74" spans="1:19" ht="12" customHeight="1">
      <c r="A74" s="105"/>
      <c r="B74" s="109">
        <v>64</v>
      </c>
      <c r="C74" s="114" t="s">
        <v>89</v>
      </c>
      <c r="D74" s="120"/>
      <c r="E74" s="106">
        <v>-64</v>
      </c>
      <c r="F74" s="112" t="str">
        <f>IF(C74=B73,B75,IF(C74=B75,B73,0))</f>
        <v>Дударов Андрей</v>
      </c>
      <c r="G74" s="116" t="s">
        <v>62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</row>
    <row r="75" spans="1:19" ht="12" customHeight="1">
      <c r="A75" s="106">
        <v>-55</v>
      </c>
      <c r="B75" s="112" t="str">
        <f>IF('99м2'!F30='99м2'!E28,'99м2'!E32,IF('99м2'!F30='99м2'!E32,'99м2'!E28,0))</f>
        <v>Дударов Андрей</v>
      </c>
      <c r="C75" s="106">
        <v>-65</v>
      </c>
      <c r="D75" s="107" t="str">
        <f>IF(D72=C70,C74,IF(D72=C74,C70,0))</f>
        <v>Ялаев Артур</v>
      </c>
      <c r="E75" s="105"/>
      <c r="F75" s="106">
        <v>-66</v>
      </c>
      <c r="G75" s="107" t="str">
        <f>IF(G73=F72,F74,IF(G73=F74,F72,0))</f>
        <v>Васильев Станислав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</row>
    <row r="76" spans="1:19" ht="12" customHeight="1">
      <c r="A76" s="105"/>
      <c r="B76" s="105"/>
      <c r="C76" s="105"/>
      <c r="D76" s="116" t="s">
        <v>63</v>
      </c>
      <c r="E76" s="105"/>
      <c r="F76" s="105"/>
      <c r="G76" s="116" t="s">
        <v>64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</row>
    <row r="77" spans="8:19" ht="9" customHeight="1"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</row>
    <row r="78" spans="8:19" ht="9" customHeight="1"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</row>
    <row r="79" spans="1:19" ht="9" customHeight="1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</row>
    <row r="80" spans="1:19" ht="12.7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H160" sqref="H160"/>
    </sheetView>
  </sheetViews>
  <sheetFormatPr defaultColWidth="9.00390625" defaultRowHeight="12.75"/>
  <cols>
    <col min="1" max="1" width="4.00390625" style="122" customWidth="1"/>
    <col min="2" max="2" width="13.875" style="122" customWidth="1"/>
    <col min="3" max="8" width="12.75390625" style="122" customWidth="1"/>
    <col min="9" max="11" width="6.75390625" style="122" customWidth="1"/>
    <col min="12" max="16384" width="9.125" style="122" customWidth="1"/>
  </cols>
  <sheetData>
    <row r="1" spans="1:11" ht="15.75">
      <c r="A1" s="121" t="str">
        <f>Сп99м!A1</f>
        <v>Открытое Первенство Мишкинского района Республики Башкортостан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5.75">
      <c r="A2" s="102" t="str">
        <f>Сп99м!A2</f>
        <v>среди юношей 1999-2002 г.г.р.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5.75">
      <c r="A3" s="104">
        <f>Сп99м!A3</f>
        <v>42057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9" ht="12.75">
      <c r="A4" s="106">
        <v>-1</v>
      </c>
      <c r="B4" s="107" t="str">
        <f>IF('99м1'!C6='99м1'!B5,'99м1'!B7,IF('99м1'!C6='99м1'!B7,'99м1'!B5,0))</f>
        <v>Михайлов Данил</v>
      </c>
      <c r="C4" s="105"/>
      <c r="D4" s="106">
        <v>-25</v>
      </c>
      <c r="E4" s="107" t="str">
        <f>IF('99м1'!E12='99м1'!D8,'99м1'!D16,IF('99м1'!E12='99м1'!D16,'99м1'!D8,0))</f>
        <v>Салиев Александр</v>
      </c>
      <c r="F4" s="105"/>
      <c r="G4" s="105"/>
      <c r="H4" s="105"/>
      <c r="I4" s="105"/>
      <c r="J4" s="105"/>
      <c r="K4" s="105"/>
      <c r="L4"/>
      <c r="M4"/>
      <c r="N4"/>
      <c r="O4"/>
      <c r="P4"/>
      <c r="Q4"/>
      <c r="R4"/>
      <c r="S4"/>
    </row>
    <row r="5" spans="1:19" ht="12.75">
      <c r="A5" s="106"/>
      <c r="B5" s="109">
        <v>32</v>
      </c>
      <c r="C5" s="123" t="s">
        <v>102</v>
      </c>
      <c r="D5" s="105"/>
      <c r="E5" s="113"/>
      <c r="F5" s="105"/>
      <c r="G5" s="105"/>
      <c r="H5" s="105"/>
      <c r="I5" s="105"/>
      <c r="J5" s="105"/>
      <c r="K5" s="105"/>
      <c r="L5"/>
      <c r="M5"/>
      <c r="N5"/>
      <c r="O5"/>
      <c r="P5"/>
      <c r="Q5"/>
      <c r="R5"/>
      <c r="S5"/>
    </row>
    <row r="6" spans="1:19" ht="12.75">
      <c r="A6" s="106">
        <v>-2</v>
      </c>
      <c r="B6" s="112" t="str">
        <f>IF('99м1'!C10='99м1'!B9,'99м1'!B11,IF('99м1'!C10='99м1'!B11,'99м1'!B9,0))</f>
        <v>Имакаев Дмитрий</v>
      </c>
      <c r="C6" s="109">
        <v>40</v>
      </c>
      <c r="D6" s="123" t="s">
        <v>100</v>
      </c>
      <c r="E6" s="109">
        <v>52</v>
      </c>
      <c r="F6" s="123" t="s">
        <v>101</v>
      </c>
      <c r="G6" s="105"/>
      <c r="H6" s="105"/>
      <c r="I6" s="105"/>
      <c r="J6" s="105"/>
      <c r="K6" s="105"/>
      <c r="L6"/>
      <c r="M6"/>
      <c r="N6"/>
      <c r="O6"/>
      <c r="P6"/>
      <c r="Q6"/>
      <c r="R6"/>
      <c r="S6"/>
    </row>
    <row r="7" spans="1:19" ht="12.75">
      <c r="A7" s="106"/>
      <c r="B7" s="106">
        <v>-24</v>
      </c>
      <c r="C7" s="112" t="str">
        <f>IF('99м1'!D64='99м1'!C62,'99м1'!C66,IF('99м1'!D64='99м1'!C66,'99м1'!C62,0))</f>
        <v>Николаев Максим</v>
      </c>
      <c r="D7" s="113"/>
      <c r="E7" s="113"/>
      <c r="F7" s="113"/>
      <c r="G7" s="105"/>
      <c r="H7" s="105"/>
      <c r="I7" s="105"/>
      <c r="J7" s="105"/>
      <c r="K7" s="105"/>
      <c r="L7"/>
      <c r="M7"/>
      <c r="N7"/>
      <c r="O7"/>
      <c r="P7"/>
      <c r="Q7"/>
      <c r="R7"/>
      <c r="S7"/>
    </row>
    <row r="8" spans="1:19" ht="12.75">
      <c r="A8" s="106">
        <v>-3</v>
      </c>
      <c r="B8" s="107" t="str">
        <f>IF('99м1'!C14='99м1'!B13,'99м1'!B15,IF('99м1'!C14='99м1'!B15,'99м1'!B13,0))</f>
        <v>Веремейчик Сергей</v>
      </c>
      <c r="C8" s="105"/>
      <c r="D8" s="109">
        <v>48</v>
      </c>
      <c r="E8" s="124" t="s">
        <v>92</v>
      </c>
      <c r="F8" s="113"/>
      <c r="G8" s="105"/>
      <c r="H8" s="105"/>
      <c r="I8" s="105"/>
      <c r="J8" s="105"/>
      <c r="K8" s="105"/>
      <c r="L8"/>
      <c r="M8"/>
      <c r="N8"/>
      <c r="O8"/>
      <c r="P8"/>
      <c r="Q8"/>
      <c r="R8"/>
      <c r="S8"/>
    </row>
    <row r="9" spans="1:19" ht="12.75">
      <c r="A9" s="106"/>
      <c r="B9" s="109">
        <v>33</v>
      </c>
      <c r="C9" s="123" t="s">
        <v>108</v>
      </c>
      <c r="D9" s="113"/>
      <c r="E9" s="118"/>
      <c r="F9" s="113"/>
      <c r="G9" s="105"/>
      <c r="H9" s="105"/>
      <c r="I9" s="105"/>
      <c r="J9" s="105"/>
      <c r="K9" s="105"/>
      <c r="L9"/>
      <c r="M9"/>
      <c r="N9"/>
      <c r="O9"/>
      <c r="P9"/>
      <c r="Q9"/>
      <c r="R9"/>
      <c r="S9"/>
    </row>
    <row r="10" spans="1:19" ht="12.75">
      <c r="A10" s="106">
        <v>-4</v>
      </c>
      <c r="B10" s="112" t="str">
        <f>IF('99м1'!C18='99м1'!B17,'99м1'!B19,IF('99м1'!C18='99м1'!B19,'99м1'!B17,0))</f>
        <v>Шамаев Константин</v>
      </c>
      <c r="C10" s="109">
        <v>41</v>
      </c>
      <c r="D10" s="124" t="s">
        <v>92</v>
      </c>
      <c r="E10" s="118"/>
      <c r="F10" s="109">
        <v>56</v>
      </c>
      <c r="G10" s="123" t="s">
        <v>91</v>
      </c>
      <c r="H10" s="118"/>
      <c r="I10" s="105"/>
      <c r="J10" s="105"/>
      <c r="K10" s="105"/>
      <c r="L10"/>
      <c r="M10"/>
      <c r="N10"/>
      <c r="O10"/>
      <c r="P10"/>
      <c r="Q10"/>
      <c r="R10"/>
      <c r="S10"/>
    </row>
    <row r="11" spans="1:19" ht="12.75">
      <c r="A11" s="106"/>
      <c r="B11" s="106">
        <v>-23</v>
      </c>
      <c r="C11" s="112" t="str">
        <f>IF('99м1'!D56='99м1'!C54,'99м1'!C58,IF('99м1'!D56='99м1'!C58,'99м1'!C54,0))</f>
        <v>Ялаев Артур</v>
      </c>
      <c r="D11" s="105"/>
      <c r="E11" s="118"/>
      <c r="F11" s="113"/>
      <c r="G11" s="113"/>
      <c r="H11" s="118"/>
      <c r="I11" s="105"/>
      <c r="J11" s="105"/>
      <c r="K11" s="105"/>
      <c r="L11"/>
      <c r="M11"/>
      <c r="N11"/>
      <c r="O11"/>
      <c r="P11"/>
      <c r="Q11"/>
      <c r="R11"/>
      <c r="S11"/>
    </row>
    <row r="12" spans="1:19" ht="12.75">
      <c r="A12" s="106">
        <v>-5</v>
      </c>
      <c r="B12" s="107" t="str">
        <f>IF('99м1'!C22='99м1'!B21,'99м1'!B23,IF('99м1'!C22='99м1'!B23,'99м1'!B21,0))</f>
        <v>_</v>
      </c>
      <c r="C12" s="105"/>
      <c r="D12" s="106">
        <v>-26</v>
      </c>
      <c r="E12" s="107" t="str">
        <f>IF('99м1'!E28='99м1'!D24,'99м1'!D32,IF('99м1'!E28='99м1'!D32,'99м1'!D24,0))</f>
        <v>Васильев Станислав</v>
      </c>
      <c r="F12" s="113"/>
      <c r="G12" s="113"/>
      <c r="H12" s="118"/>
      <c r="I12" s="105"/>
      <c r="J12" s="105"/>
      <c r="K12" s="105"/>
      <c r="L12"/>
      <c r="M12"/>
      <c r="N12"/>
      <c r="O12"/>
      <c r="P12"/>
      <c r="Q12"/>
      <c r="R12"/>
      <c r="S12"/>
    </row>
    <row r="13" spans="1:19" ht="12.75">
      <c r="A13" s="106"/>
      <c r="B13" s="109">
        <v>34</v>
      </c>
      <c r="C13" s="123"/>
      <c r="D13" s="105"/>
      <c r="E13" s="113"/>
      <c r="F13" s="113"/>
      <c r="G13" s="113"/>
      <c r="H13" s="118"/>
      <c r="I13" s="105"/>
      <c r="J13" s="105"/>
      <c r="K13" s="105"/>
      <c r="L13"/>
      <c r="M13"/>
      <c r="N13"/>
      <c r="O13"/>
      <c r="P13"/>
      <c r="Q13"/>
      <c r="R13"/>
      <c r="S13"/>
    </row>
    <row r="14" spans="1:19" ht="12.75">
      <c r="A14" s="106">
        <v>-6</v>
      </c>
      <c r="B14" s="112" t="str">
        <f>IF('99м1'!C26='99м1'!B25,'99м1'!B27,IF('99м1'!C26='99м1'!B27,'99м1'!B25,0))</f>
        <v>_</v>
      </c>
      <c r="C14" s="109">
        <v>42</v>
      </c>
      <c r="D14" s="123" t="s">
        <v>91</v>
      </c>
      <c r="E14" s="109">
        <v>53</v>
      </c>
      <c r="F14" s="124" t="s">
        <v>91</v>
      </c>
      <c r="G14" s="109">
        <v>58</v>
      </c>
      <c r="H14" s="123" t="s">
        <v>87</v>
      </c>
      <c r="I14" s="105"/>
      <c r="J14" s="105"/>
      <c r="K14" s="105"/>
      <c r="L14"/>
      <c r="M14"/>
      <c r="N14"/>
      <c r="O14"/>
      <c r="P14"/>
      <c r="Q14"/>
      <c r="R14"/>
      <c r="S14"/>
    </row>
    <row r="15" spans="1:19" ht="12.75">
      <c r="A15" s="106"/>
      <c r="B15" s="106">
        <v>-22</v>
      </c>
      <c r="C15" s="112" t="str">
        <f>IF('99м1'!D48='99м1'!C46,'99м1'!C50,IF('99м1'!D48='99м1'!C50,'99м1'!C46,0))</f>
        <v>Алексеев Олег</v>
      </c>
      <c r="D15" s="113"/>
      <c r="E15" s="113"/>
      <c r="F15" s="105"/>
      <c r="G15" s="113"/>
      <c r="H15" s="113"/>
      <c r="I15" s="105"/>
      <c r="J15" s="105"/>
      <c r="K15" s="105"/>
      <c r="L15"/>
      <c r="M15"/>
      <c r="N15"/>
      <c r="O15"/>
      <c r="P15"/>
      <c r="Q15"/>
      <c r="R15"/>
      <c r="S15"/>
    </row>
    <row r="16" spans="1:19" ht="12.75">
      <c r="A16" s="106">
        <v>-7</v>
      </c>
      <c r="B16" s="107" t="str">
        <f>IF('99м1'!C30='99м1'!B29,'99м1'!B31,IF('99м1'!C30='99м1'!B31,'99м1'!B29,0))</f>
        <v>_</v>
      </c>
      <c r="C16" s="105"/>
      <c r="D16" s="109">
        <v>49</v>
      </c>
      <c r="E16" s="124" t="s">
        <v>91</v>
      </c>
      <c r="F16" s="105"/>
      <c r="G16" s="113"/>
      <c r="H16" s="113"/>
      <c r="I16" s="105"/>
      <c r="J16" s="105"/>
      <c r="K16" s="105"/>
      <c r="L16"/>
      <c r="M16"/>
      <c r="N16"/>
      <c r="O16"/>
      <c r="P16"/>
      <c r="Q16"/>
      <c r="R16"/>
      <c r="S16"/>
    </row>
    <row r="17" spans="1:19" ht="12.75">
      <c r="A17" s="106"/>
      <c r="B17" s="109">
        <v>35</v>
      </c>
      <c r="C17" s="123"/>
      <c r="D17" s="113"/>
      <c r="E17" s="118"/>
      <c r="F17" s="105"/>
      <c r="G17" s="113"/>
      <c r="H17" s="113"/>
      <c r="I17" s="105"/>
      <c r="J17" s="105"/>
      <c r="K17" s="105"/>
      <c r="L17"/>
      <c r="M17"/>
      <c r="N17"/>
      <c r="O17"/>
      <c r="P17"/>
      <c r="Q17"/>
      <c r="R17"/>
      <c r="S17"/>
    </row>
    <row r="18" spans="1:19" ht="12.75">
      <c r="A18" s="106">
        <v>-8</v>
      </c>
      <c r="B18" s="112" t="str">
        <f>IF('99м1'!C34='99м1'!B33,'99м1'!B35,IF('99м1'!C34='99м1'!B35,'99м1'!B33,0))</f>
        <v>_</v>
      </c>
      <c r="C18" s="109">
        <v>43</v>
      </c>
      <c r="D18" s="124" t="s">
        <v>99</v>
      </c>
      <c r="E18" s="118"/>
      <c r="F18" s="106">
        <v>-30</v>
      </c>
      <c r="G18" s="112" t="str">
        <f>IF('99м1'!F52='99м1'!E44,'99м1'!E60,IF('99м1'!F52='99м1'!E60,'99м1'!E44,0))</f>
        <v>Шеримбетов Зафарбек</v>
      </c>
      <c r="H18" s="113"/>
      <c r="I18" s="105"/>
      <c r="J18" s="105"/>
      <c r="K18" s="105"/>
      <c r="L18"/>
      <c r="M18"/>
      <c r="N18"/>
      <c r="O18"/>
      <c r="P18"/>
      <c r="Q18"/>
      <c r="R18"/>
      <c r="S18"/>
    </row>
    <row r="19" spans="1:19" ht="12.75">
      <c r="A19" s="106"/>
      <c r="B19" s="117">
        <v>-21</v>
      </c>
      <c r="C19" s="112" t="str">
        <f>IF('99м1'!D40='99м1'!C38,'99м1'!C42,IF('99м1'!D40='99м1'!C42,'99м1'!C38,0))</f>
        <v>Иванов Михаил</v>
      </c>
      <c r="D19" s="105"/>
      <c r="E19" s="118"/>
      <c r="F19" s="105"/>
      <c r="G19" s="118"/>
      <c r="H19" s="113"/>
      <c r="I19" s="105"/>
      <c r="J19" s="105"/>
      <c r="K19" s="105"/>
      <c r="L19"/>
      <c r="M19"/>
      <c r="N19"/>
      <c r="O19"/>
      <c r="P19"/>
      <c r="Q19"/>
      <c r="R19"/>
      <c r="S19"/>
    </row>
    <row r="20" spans="1:19" ht="12.75">
      <c r="A20" s="106">
        <v>-9</v>
      </c>
      <c r="B20" s="107" t="str">
        <f>IF('99м1'!C38='99м1'!B37,'99м1'!B39,IF('99м1'!C38='99м1'!B39,'99м1'!B37,0))</f>
        <v>Мустафин Чингисхан</v>
      </c>
      <c r="C20" s="105"/>
      <c r="D20" s="106">
        <v>-27</v>
      </c>
      <c r="E20" s="107" t="str">
        <f>IF('99м1'!E44='99м1'!D40,'99м1'!D48,IF('99м1'!E44='99м1'!D48,'99м1'!D40,0))</f>
        <v>Яркаев Дмитрий</v>
      </c>
      <c r="F20" s="105"/>
      <c r="G20" s="118"/>
      <c r="H20" s="113"/>
      <c r="I20" s="105"/>
      <c r="J20" s="105"/>
      <c r="K20" s="105"/>
      <c r="L20"/>
      <c r="M20"/>
      <c r="N20"/>
      <c r="O20"/>
      <c r="P20"/>
      <c r="Q20"/>
      <c r="R20"/>
      <c r="S20"/>
    </row>
    <row r="21" spans="1:19" ht="12.75">
      <c r="A21" s="106"/>
      <c r="B21" s="109">
        <v>36</v>
      </c>
      <c r="C21" s="123" t="s">
        <v>104</v>
      </c>
      <c r="D21" s="105"/>
      <c r="E21" s="113"/>
      <c r="F21" s="105"/>
      <c r="G21" s="118"/>
      <c r="H21" s="113"/>
      <c r="I21" s="105"/>
      <c r="J21" s="105"/>
      <c r="K21" s="105"/>
      <c r="L21"/>
      <c r="M21"/>
      <c r="N21"/>
      <c r="O21"/>
      <c r="P21"/>
      <c r="Q21"/>
      <c r="R21"/>
      <c r="S21"/>
    </row>
    <row r="22" spans="1:19" ht="12.75">
      <c r="A22" s="106">
        <v>-10</v>
      </c>
      <c r="B22" s="112" t="str">
        <f>IF('99м1'!C42='99м1'!B41,'99м1'!B43,IF('99м1'!C42='99м1'!B43,'99м1'!B41,0))</f>
        <v>Зарипов Раис</v>
      </c>
      <c r="C22" s="109">
        <v>44</v>
      </c>
      <c r="D22" s="123" t="s">
        <v>89</v>
      </c>
      <c r="E22" s="109">
        <v>54</v>
      </c>
      <c r="F22" s="123" t="s">
        <v>96</v>
      </c>
      <c r="G22" s="118"/>
      <c r="H22" s="109">
        <v>60</v>
      </c>
      <c r="I22" s="125" t="s">
        <v>87</v>
      </c>
      <c r="J22" s="123"/>
      <c r="K22" s="123"/>
      <c r="L22"/>
      <c r="M22"/>
      <c r="N22"/>
      <c r="O22"/>
      <c r="P22"/>
      <c r="Q22"/>
      <c r="R22"/>
      <c r="S22"/>
    </row>
    <row r="23" spans="1:19" ht="12.75">
      <c r="A23" s="106"/>
      <c r="B23" s="106">
        <v>-20</v>
      </c>
      <c r="C23" s="112" t="str">
        <f>IF('99м1'!D32='99м1'!C30,'99м1'!C34,IF('99м1'!D32='99м1'!C34,'99м1'!C30,0))</f>
        <v>Айтуганов Юрий</v>
      </c>
      <c r="D23" s="113"/>
      <c r="E23" s="113"/>
      <c r="F23" s="113"/>
      <c r="G23" s="118"/>
      <c r="H23" s="113"/>
      <c r="I23" s="120"/>
      <c r="J23" s="126" t="s">
        <v>2</v>
      </c>
      <c r="K23" s="126"/>
      <c r="L23"/>
      <c r="M23"/>
      <c r="N23"/>
      <c r="O23"/>
      <c r="P23"/>
      <c r="Q23"/>
      <c r="R23"/>
      <c r="S23"/>
    </row>
    <row r="24" spans="1:19" ht="12.75">
      <c r="A24" s="106">
        <v>-11</v>
      </c>
      <c r="B24" s="107" t="str">
        <f>IF('99м1'!C46='99м1'!B45,'99м1'!B47,IF('99м1'!C46='99м1'!B47,'99м1'!B45,0))</f>
        <v>_</v>
      </c>
      <c r="C24" s="105"/>
      <c r="D24" s="109">
        <v>50</v>
      </c>
      <c r="E24" s="124" t="s">
        <v>89</v>
      </c>
      <c r="F24" s="113"/>
      <c r="G24" s="118"/>
      <c r="H24" s="113"/>
      <c r="I24" s="105"/>
      <c r="J24" s="105"/>
      <c r="K24" s="105"/>
      <c r="L24"/>
      <c r="M24"/>
      <c r="N24"/>
      <c r="O24"/>
      <c r="P24"/>
      <c r="Q24"/>
      <c r="R24"/>
      <c r="S24"/>
    </row>
    <row r="25" spans="1:19" ht="12.75">
      <c r="A25" s="106"/>
      <c r="B25" s="109">
        <v>37</v>
      </c>
      <c r="C25" s="123" t="s">
        <v>106</v>
      </c>
      <c r="D25" s="113"/>
      <c r="E25" s="118"/>
      <c r="F25" s="113"/>
      <c r="G25" s="118"/>
      <c r="H25" s="113"/>
      <c r="I25" s="105"/>
      <c r="J25" s="105"/>
      <c r="K25" s="105"/>
      <c r="L25"/>
      <c r="M25"/>
      <c r="N25"/>
      <c r="O25"/>
      <c r="P25"/>
      <c r="Q25"/>
      <c r="R25"/>
      <c r="S25"/>
    </row>
    <row r="26" spans="1:19" ht="12.75">
      <c r="A26" s="106">
        <v>-12</v>
      </c>
      <c r="B26" s="112" t="str">
        <f>IF('99м1'!C50='99м1'!B49,'99м1'!B51,IF('99м1'!C50='99м1'!B51,'99м1'!B49,0))</f>
        <v>Салмияров Александр</v>
      </c>
      <c r="C26" s="109">
        <v>45</v>
      </c>
      <c r="D26" s="124" t="s">
        <v>106</v>
      </c>
      <c r="E26" s="118"/>
      <c r="F26" s="109">
        <v>57</v>
      </c>
      <c r="G26" s="123" t="s">
        <v>96</v>
      </c>
      <c r="H26" s="113"/>
      <c r="I26" s="105"/>
      <c r="J26" s="105"/>
      <c r="K26" s="105"/>
      <c r="L26"/>
      <c r="M26"/>
      <c r="N26"/>
      <c r="O26"/>
      <c r="P26"/>
      <c r="Q26"/>
      <c r="R26"/>
      <c r="S26"/>
    </row>
    <row r="27" spans="1:19" ht="12.75">
      <c r="A27" s="106"/>
      <c r="B27" s="106">
        <v>-19</v>
      </c>
      <c r="C27" s="112" t="str">
        <f>IF('99м1'!D24='99м1'!C22,'99м1'!C26,IF('99м1'!D24='99м1'!C26,'99м1'!C22,0))</f>
        <v>Магафуров Вадим</v>
      </c>
      <c r="D27" s="105"/>
      <c r="E27" s="118"/>
      <c r="F27" s="113"/>
      <c r="G27" s="113"/>
      <c r="H27" s="113"/>
      <c r="I27" s="105"/>
      <c r="J27" s="105"/>
      <c r="K27" s="105"/>
      <c r="L27"/>
      <c r="M27"/>
      <c r="N27"/>
      <c r="O27"/>
      <c r="P27"/>
      <c r="Q27"/>
      <c r="R27"/>
      <c r="S27"/>
    </row>
    <row r="28" spans="1:19" ht="12.75">
      <c r="A28" s="106">
        <v>-13</v>
      </c>
      <c r="B28" s="107" t="str">
        <f>IF('99м1'!C54='99м1'!B53,'99м1'!B55,IF('99м1'!C54='99м1'!B55,'99м1'!B53,0))</f>
        <v>_</v>
      </c>
      <c r="C28" s="105"/>
      <c r="D28" s="106">
        <v>-28</v>
      </c>
      <c r="E28" s="107" t="str">
        <f>IF('99м1'!E60='99м1'!D56,'99м1'!D64,IF('99м1'!E60='99м1'!D64,'99м1'!D56,0))</f>
        <v>Дударов Андрей</v>
      </c>
      <c r="F28" s="113"/>
      <c r="G28" s="113"/>
      <c r="H28" s="113"/>
      <c r="I28" s="105"/>
      <c r="J28" s="105"/>
      <c r="K28" s="105"/>
      <c r="L28"/>
      <c r="M28"/>
      <c r="N28"/>
      <c r="O28"/>
      <c r="P28"/>
      <c r="Q28"/>
      <c r="R28"/>
      <c r="S28"/>
    </row>
    <row r="29" spans="1:19" ht="12.75">
      <c r="A29" s="106"/>
      <c r="B29" s="109">
        <v>38</v>
      </c>
      <c r="C29" s="123" t="s">
        <v>105</v>
      </c>
      <c r="D29" s="105"/>
      <c r="E29" s="113"/>
      <c r="F29" s="113"/>
      <c r="G29" s="113"/>
      <c r="H29" s="113"/>
      <c r="I29" s="105"/>
      <c r="J29" s="105"/>
      <c r="K29" s="105"/>
      <c r="L29"/>
      <c r="M29"/>
      <c r="N29"/>
      <c r="O29"/>
      <c r="P29"/>
      <c r="Q29"/>
      <c r="R29"/>
      <c r="S29"/>
    </row>
    <row r="30" spans="1:19" ht="12.75">
      <c r="A30" s="106">
        <v>-14</v>
      </c>
      <c r="B30" s="112" t="str">
        <f>IF('99м1'!C58='99м1'!B57,'99м1'!B59,IF('99м1'!C58='99м1'!B59,'99м1'!B57,0))</f>
        <v>Килинбаев Александр</v>
      </c>
      <c r="C30" s="109">
        <v>46</v>
      </c>
      <c r="D30" s="123" t="s">
        <v>94</v>
      </c>
      <c r="E30" s="109">
        <v>55</v>
      </c>
      <c r="F30" s="124" t="s">
        <v>85</v>
      </c>
      <c r="G30" s="109">
        <v>59</v>
      </c>
      <c r="H30" s="124" t="s">
        <v>96</v>
      </c>
      <c r="I30" s="105"/>
      <c r="J30" s="105"/>
      <c r="K30" s="105"/>
      <c r="L30"/>
      <c r="M30"/>
      <c r="N30"/>
      <c r="O30"/>
      <c r="P30"/>
      <c r="Q30"/>
      <c r="R30"/>
      <c r="S30"/>
    </row>
    <row r="31" spans="1:19" ht="12.75">
      <c r="A31" s="106"/>
      <c r="B31" s="106">
        <v>-18</v>
      </c>
      <c r="C31" s="112" t="str">
        <f>IF('99м1'!D16='99м1'!C14,'99м1'!C18,IF('99м1'!D16='99м1'!C18,'99м1'!C14,0))</f>
        <v>Орлов Дмитрий</v>
      </c>
      <c r="D31" s="113"/>
      <c r="E31" s="113"/>
      <c r="F31" s="105"/>
      <c r="G31" s="113"/>
      <c r="H31" s="105"/>
      <c r="I31" s="105"/>
      <c r="J31" s="105"/>
      <c r="K31" s="105"/>
      <c r="L31"/>
      <c r="M31"/>
      <c r="N31"/>
      <c r="O31"/>
      <c r="P31"/>
      <c r="Q31"/>
      <c r="R31"/>
      <c r="S31"/>
    </row>
    <row r="32" spans="1:19" ht="12.75">
      <c r="A32" s="106">
        <v>-15</v>
      </c>
      <c r="B32" s="107" t="str">
        <f>IF('99м1'!C62='99м1'!B61,'99м1'!B63,IF('99м1'!C62='99м1'!B63,'99м1'!B61,0))</f>
        <v>_</v>
      </c>
      <c r="C32" s="105"/>
      <c r="D32" s="109">
        <v>51</v>
      </c>
      <c r="E32" s="124" t="s">
        <v>85</v>
      </c>
      <c r="F32" s="105"/>
      <c r="G32" s="113"/>
      <c r="H32" s="106">
        <v>-60</v>
      </c>
      <c r="I32" s="107" t="str">
        <f>IF(I22=H14,H30,IF(I22=H30,H14,0))</f>
        <v>Яркаев Дмитрий</v>
      </c>
      <c r="J32" s="107"/>
      <c r="K32" s="107"/>
      <c r="L32"/>
      <c r="M32"/>
      <c r="N32"/>
      <c r="O32"/>
      <c r="P32"/>
      <c r="Q32"/>
      <c r="R32"/>
      <c r="S32"/>
    </row>
    <row r="33" spans="1:19" ht="12.75">
      <c r="A33" s="106"/>
      <c r="B33" s="109">
        <v>39</v>
      </c>
      <c r="C33" s="123"/>
      <c r="D33" s="113"/>
      <c r="E33" s="118"/>
      <c r="F33" s="105"/>
      <c r="G33" s="113"/>
      <c r="H33" s="105"/>
      <c r="I33" s="120"/>
      <c r="J33" s="126" t="s">
        <v>3</v>
      </c>
      <c r="K33" s="126"/>
      <c r="L33"/>
      <c r="M33"/>
      <c r="N33"/>
      <c r="O33"/>
      <c r="P33"/>
      <c r="Q33"/>
      <c r="R33"/>
      <c r="S33"/>
    </row>
    <row r="34" spans="1:19" ht="12.75">
      <c r="A34" s="106">
        <v>-16</v>
      </c>
      <c r="B34" s="112" t="str">
        <f>IF('99м1'!C66='99м1'!B65,'99м1'!B67,IF('99м1'!C66='99м1'!B67,'99м1'!B65,0))</f>
        <v>_</v>
      </c>
      <c r="C34" s="109">
        <v>47</v>
      </c>
      <c r="D34" s="124" t="s">
        <v>85</v>
      </c>
      <c r="E34" s="118"/>
      <c r="F34" s="106">
        <v>-29</v>
      </c>
      <c r="G34" s="112" t="str">
        <f>IF('99м1'!F20='99м1'!E12,'99м1'!E28,IF('99м1'!F20='99м1'!E28,'99м1'!E12,0))</f>
        <v>Айметов Богдан</v>
      </c>
      <c r="H34" s="105"/>
      <c r="I34" s="105"/>
      <c r="J34" s="105"/>
      <c r="K34" s="105"/>
      <c r="L34"/>
      <c r="M34"/>
      <c r="N34"/>
      <c r="O34"/>
      <c r="P34"/>
      <c r="Q34"/>
      <c r="R34"/>
      <c r="S34"/>
    </row>
    <row r="35" spans="1:19" ht="12.75">
      <c r="A35" s="106"/>
      <c r="B35" s="106">
        <v>-17</v>
      </c>
      <c r="C35" s="112" t="str">
        <f>IF('99м1'!D8='99м1'!C6,'99м1'!C10,IF('99м1'!D8='99м1'!C10,'99м1'!C6,0))</f>
        <v>Байрашев Игорь</v>
      </c>
      <c r="D35" s="105"/>
      <c r="E35" s="118"/>
      <c r="F35" s="105"/>
      <c r="G35" s="105"/>
      <c r="H35" s="105"/>
      <c r="I35" s="105"/>
      <c r="J35" s="105"/>
      <c r="K35" s="105"/>
      <c r="L35"/>
      <c r="M35"/>
      <c r="N35"/>
      <c r="O35"/>
      <c r="P35"/>
      <c r="Q35"/>
      <c r="R35"/>
      <c r="S35"/>
    </row>
    <row r="36" spans="1:19" ht="12.75">
      <c r="A36" s="106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/>
      <c r="M36"/>
      <c r="N36"/>
      <c r="O36"/>
      <c r="P36"/>
      <c r="Q36"/>
      <c r="R36"/>
      <c r="S36"/>
    </row>
    <row r="37" spans="1:19" ht="12.75">
      <c r="A37" s="106">
        <v>-40</v>
      </c>
      <c r="B37" s="107" t="str">
        <f>IF(D6=C5,C7,IF(D6=C7,C5,0))</f>
        <v>Имакаев Дмитрий</v>
      </c>
      <c r="C37" s="105"/>
      <c r="D37" s="105"/>
      <c r="E37" s="105"/>
      <c r="F37" s="106">
        <v>-48</v>
      </c>
      <c r="G37" s="107" t="str">
        <f>IF(E8=D6,D10,IF(E8=D10,D6,0))</f>
        <v>Николаев Максим</v>
      </c>
      <c r="H37" s="105"/>
      <c r="I37" s="105"/>
      <c r="J37" s="105"/>
      <c r="K37" s="105"/>
      <c r="L37"/>
      <c r="M37"/>
      <c r="N37"/>
      <c r="O37"/>
      <c r="P37"/>
      <c r="Q37"/>
      <c r="R37"/>
      <c r="S37"/>
    </row>
    <row r="38" spans="1:19" ht="12.75">
      <c r="A38" s="106"/>
      <c r="B38" s="109">
        <v>71</v>
      </c>
      <c r="C38" s="123" t="s">
        <v>102</v>
      </c>
      <c r="D38" s="105"/>
      <c r="E38" s="105"/>
      <c r="F38" s="105"/>
      <c r="G38" s="109">
        <v>67</v>
      </c>
      <c r="H38" s="123" t="s">
        <v>99</v>
      </c>
      <c r="I38" s="105"/>
      <c r="J38" s="105"/>
      <c r="K38" s="105"/>
      <c r="L38"/>
      <c r="M38"/>
      <c r="N38"/>
      <c r="O38"/>
      <c r="P38"/>
      <c r="Q38"/>
      <c r="R38"/>
      <c r="S38"/>
    </row>
    <row r="39" spans="1:19" ht="12.75">
      <c r="A39" s="106">
        <v>-41</v>
      </c>
      <c r="B39" s="112" t="str">
        <f>IF(D10=C9,C11,IF(D10=C11,C9,0))</f>
        <v>Веремейчик Сергей</v>
      </c>
      <c r="C39" s="113"/>
      <c r="D39" s="105"/>
      <c r="E39" s="105"/>
      <c r="F39" s="106">
        <v>-49</v>
      </c>
      <c r="G39" s="112" t="str">
        <f>IF(E16=D14,D18,IF(E16=D18,D14,0))</f>
        <v>Иванов Михаил</v>
      </c>
      <c r="H39" s="113"/>
      <c r="I39" s="118"/>
      <c r="J39" s="105"/>
      <c r="K39" s="118"/>
      <c r="L39"/>
      <c r="M39"/>
      <c r="N39"/>
      <c r="O39"/>
      <c r="P39"/>
      <c r="Q39"/>
      <c r="R39"/>
      <c r="S39"/>
    </row>
    <row r="40" spans="1:19" ht="12.75">
      <c r="A40" s="106"/>
      <c r="B40" s="105"/>
      <c r="C40" s="109">
        <v>75</v>
      </c>
      <c r="D40" s="123" t="s">
        <v>102</v>
      </c>
      <c r="E40" s="105"/>
      <c r="F40" s="105"/>
      <c r="G40" s="105"/>
      <c r="H40" s="109">
        <v>69</v>
      </c>
      <c r="I40" s="127" t="s">
        <v>94</v>
      </c>
      <c r="J40" s="110"/>
      <c r="K40" s="110"/>
      <c r="L40"/>
      <c r="M40"/>
      <c r="N40"/>
      <c r="O40"/>
      <c r="P40"/>
      <c r="Q40"/>
      <c r="R40"/>
      <c r="S40"/>
    </row>
    <row r="41" spans="1:19" ht="12.75">
      <c r="A41" s="106">
        <v>-42</v>
      </c>
      <c r="B41" s="107">
        <f>IF(D14=C13,C15,IF(D14=C15,C13,0))</f>
        <v>0</v>
      </c>
      <c r="C41" s="113"/>
      <c r="D41" s="113"/>
      <c r="E41" s="105"/>
      <c r="F41" s="106">
        <v>-50</v>
      </c>
      <c r="G41" s="107" t="str">
        <f>IF(E24=D22,D26,IF(E24=D26,D22,0))</f>
        <v>Салмияров Александр</v>
      </c>
      <c r="H41" s="113"/>
      <c r="I41" s="128"/>
      <c r="J41" s="126" t="s">
        <v>65</v>
      </c>
      <c r="K41" s="126"/>
      <c r="L41"/>
      <c r="M41"/>
      <c r="N41"/>
      <c r="O41"/>
      <c r="P41"/>
      <c r="Q41"/>
      <c r="R41"/>
      <c r="S41"/>
    </row>
    <row r="42" spans="1:19" ht="12.75">
      <c r="A42" s="106"/>
      <c r="B42" s="109">
        <v>72</v>
      </c>
      <c r="C42" s="124"/>
      <c r="D42" s="113"/>
      <c r="E42" s="105"/>
      <c r="F42" s="105"/>
      <c r="G42" s="109">
        <v>68</v>
      </c>
      <c r="H42" s="124" t="s">
        <v>94</v>
      </c>
      <c r="I42" s="120"/>
      <c r="J42" s="105"/>
      <c r="K42" s="120"/>
      <c r="L42"/>
      <c r="M42"/>
      <c r="N42"/>
      <c r="O42"/>
      <c r="P42"/>
      <c r="Q42"/>
      <c r="R42"/>
      <c r="S42"/>
    </row>
    <row r="43" spans="1:19" ht="12.75">
      <c r="A43" s="106">
        <v>-43</v>
      </c>
      <c r="B43" s="112">
        <f>IF(D18=C17,C19,IF(D18=C19,C17,0))</f>
        <v>0</v>
      </c>
      <c r="C43" s="105"/>
      <c r="D43" s="113"/>
      <c r="E43" s="105"/>
      <c r="F43" s="106">
        <v>-51</v>
      </c>
      <c r="G43" s="112" t="str">
        <f>IF(E32=D30,D34,IF(E32=D34,D30,0))</f>
        <v>Орлов Дмитрий</v>
      </c>
      <c r="H43" s="105"/>
      <c r="I43" s="105"/>
      <c r="J43" s="105"/>
      <c r="K43" s="105"/>
      <c r="L43"/>
      <c r="M43"/>
      <c r="N43"/>
      <c r="O43"/>
      <c r="P43"/>
      <c r="Q43"/>
      <c r="R43"/>
      <c r="S43"/>
    </row>
    <row r="44" spans="1:19" ht="12.75">
      <c r="A44" s="106"/>
      <c r="B44" s="118"/>
      <c r="C44" s="105"/>
      <c r="D44" s="109">
        <v>77</v>
      </c>
      <c r="E44" s="123" t="s">
        <v>102</v>
      </c>
      <c r="F44" s="105"/>
      <c r="G44" s="105"/>
      <c r="H44" s="106">
        <v>-69</v>
      </c>
      <c r="I44" s="107" t="str">
        <f>IF(I40=H38,H42,IF(I40=H42,H38,0))</f>
        <v>Иванов Михаил</v>
      </c>
      <c r="J44" s="123"/>
      <c r="K44" s="123"/>
      <c r="L44"/>
      <c r="M44"/>
      <c r="N44"/>
      <c r="O44"/>
      <c r="P44"/>
      <c r="Q44"/>
      <c r="R44"/>
      <c r="S44"/>
    </row>
    <row r="45" spans="1:19" ht="12.75">
      <c r="A45" s="106">
        <v>-44</v>
      </c>
      <c r="B45" s="107" t="str">
        <f>IF(D22=C21,C23,IF(D22=C23,C21,0))</f>
        <v>Мустафин Чингисхан</v>
      </c>
      <c r="C45" s="105"/>
      <c r="D45" s="113"/>
      <c r="E45" s="116" t="s">
        <v>66</v>
      </c>
      <c r="F45" s="105"/>
      <c r="G45" s="106">
        <v>-67</v>
      </c>
      <c r="H45" s="107" t="str">
        <f>IF(H38=G37,G39,IF(H38=G39,G37,0))</f>
        <v>Николаев Максим</v>
      </c>
      <c r="I45" s="120"/>
      <c r="J45" s="126" t="s">
        <v>67</v>
      </c>
      <c r="K45" s="126"/>
      <c r="L45"/>
      <c r="M45"/>
      <c r="N45"/>
      <c r="O45"/>
      <c r="P45"/>
      <c r="Q45"/>
      <c r="R45"/>
      <c r="S45"/>
    </row>
    <row r="46" spans="1:19" ht="12.75">
      <c r="A46" s="106"/>
      <c r="B46" s="109">
        <v>73</v>
      </c>
      <c r="C46" s="123" t="s">
        <v>104</v>
      </c>
      <c r="D46" s="113"/>
      <c r="E46" s="105"/>
      <c r="F46" s="105"/>
      <c r="G46" s="105"/>
      <c r="H46" s="109">
        <v>70</v>
      </c>
      <c r="I46" s="125" t="s">
        <v>100</v>
      </c>
      <c r="J46" s="123"/>
      <c r="K46" s="123"/>
      <c r="L46"/>
      <c r="M46"/>
      <c r="N46"/>
      <c r="O46"/>
      <c r="P46"/>
      <c r="Q46"/>
      <c r="R46"/>
      <c r="S46"/>
    </row>
    <row r="47" spans="1:19" ht="12.75">
      <c r="A47" s="106">
        <v>-45</v>
      </c>
      <c r="B47" s="112" t="str">
        <f>IF(D26=C25,C27,IF(D26=C27,C25,0))</f>
        <v>Магафуров Вадим</v>
      </c>
      <c r="C47" s="113"/>
      <c r="D47" s="113"/>
      <c r="E47" s="105"/>
      <c r="F47" s="105"/>
      <c r="G47" s="106">
        <v>-68</v>
      </c>
      <c r="H47" s="112" t="str">
        <f>IF(H42=G41,G43,IF(H42=G43,G41,0))</f>
        <v>Салмияров Александр</v>
      </c>
      <c r="I47" s="120"/>
      <c r="J47" s="126" t="s">
        <v>68</v>
      </c>
      <c r="K47" s="126"/>
      <c r="L47"/>
      <c r="M47"/>
      <c r="N47"/>
      <c r="O47"/>
      <c r="P47"/>
      <c r="Q47"/>
      <c r="R47"/>
      <c r="S47"/>
    </row>
    <row r="48" spans="1:19" ht="12.75">
      <c r="A48" s="106"/>
      <c r="B48" s="105"/>
      <c r="C48" s="109">
        <v>76</v>
      </c>
      <c r="D48" s="124" t="s">
        <v>105</v>
      </c>
      <c r="E48" s="105"/>
      <c r="F48" s="105"/>
      <c r="G48" s="105"/>
      <c r="H48" s="106">
        <v>-70</v>
      </c>
      <c r="I48" s="107" t="str">
        <f>IF(I46=H45,H47,IF(I46=H47,H45,0))</f>
        <v>Салмияров Александр</v>
      </c>
      <c r="J48" s="123"/>
      <c r="K48" s="123"/>
      <c r="L48"/>
      <c r="M48"/>
      <c r="N48"/>
      <c r="O48"/>
      <c r="P48"/>
      <c r="Q48"/>
      <c r="R48"/>
      <c r="S48"/>
    </row>
    <row r="49" spans="1:19" ht="12.75">
      <c r="A49" s="106">
        <v>-46</v>
      </c>
      <c r="B49" s="107" t="str">
        <f>IF(D30=C29,C31,IF(D30=C31,C29,0))</f>
        <v>Килинбаев Александр</v>
      </c>
      <c r="C49" s="113"/>
      <c r="D49" s="105"/>
      <c r="E49" s="105"/>
      <c r="F49" s="105"/>
      <c r="G49" s="118"/>
      <c r="H49" s="105"/>
      <c r="I49" s="120"/>
      <c r="J49" s="126" t="s">
        <v>69</v>
      </c>
      <c r="K49" s="126"/>
      <c r="L49"/>
      <c r="M49"/>
      <c r="N49"/>
      <c r="O49"/>
      <c r="P49"/>
      <c r="Q49"/>
      <c r="R49"/>
      <c r="S49"/>
    </row>
    <row r="50" spans="1:19" ht="12.75">
      <c r="A50" s="106"/>
      <c r="B50" s="109">
        <v>74</v>
      </c>
      <c r="C50" s="124" t="s">
        <v>105</v>
      </c>
      <c r="D50" s="106">
        <v>-77</v>
      </c>
      <c r="E50" s="107" t="str">
        <f>IF(E44=D40,D48,IF(E44=D48,D40,0))</f>
        <v>Килинбаев Александр</v>
      </c>
      <c r="F50" s="106">
        <v>-71</v>
      </c>
      <c r="G50" s="107" t="str">
        <f>IF(C38=B37,B39,IF(C38=B39,B37,0))</f>
        <v>Веремейчик Сергей</v>
      </c>
      <c r="H50" s="105"/>
      <c r="I50" s="105"/>
      <c r="J50" s="105"/>
      <c r="K50" s="105"/>
      <c r="L50"/>
      <c r="M50"/>
      <c r="N50"/>
      <c r="O50"/>
      <c r="P50"/>
      <c r="Q50"/>
      <c r="R50"/>
      <c r="S50"/>
    </row>
    <row r="51" spans="1:19" ht="12.75">
      <c r="A51" s="106">
        <v>-47</v>
      </c>
      <c r="B51" s="112">
        <f>IF(D34=C33,C35,IF(D34=C35,C33,0))</f>
        <v>0</v>
      </c>
      <c r="C51" s="105"/>
      <c r="D51" s="105"/>
      <c r="E51" s="116" t="s">
        <v>70</v>
      </c>
      <c r="F51" s="105"/>
      <c r="G51" s="109">
        <v>79</v>
      </c>
      <c r="H51" s="123"/>
      <c r="I51" s="105"/>
      <c r="J51" s="105"/>
      <c r="K51" s="105"/>
      <c r="L51"/>
      <c r="M51"/>
      <c r="N51"/>
      <c r="O51"/>
      <c r="P51"/>
      <c r="Q51"/>
      <c r="R51"/>
      <c r="S51"/>
    </row>
    <row r="52" spans="1:19" ht="12.75">
      <c r="A52" s="106"/>
      <c r="B52" s="105"/>
      <c r="C52" s="106">
        <v>-75</v>
      </c>
      <c r="D52" s="107">
        <f>IF(D40=C38,C42,IF(D40=C42,C38,0))</f>
        <v>0</v>
      </c>
      <c r="E52" s="120"/>
      <c r="F52" s="106">
        <v>-72</v>
      </c>
      <c r="G52" s="112">
        <f>IF(C42=B41,B43,IF(C42=B43,B41,0))</f>
        <v>0</v>
      </c>
      <c r="H52" s="113"/>
      <c r="I52" s="118"/>
      <c r="J52" s="105"/>
      <c r="K52" s="118"/>
      <c r="L52"/>
      <c r="M52"/>
      <c r="N52"/>
      <c r="O52"/>
      <c r="P52"/>
      <c r="Q52"/>
      <c r="R52"/>
      <c r="S52"/>
    </row>
    <row r="53" spans="1:19" ht="12.75">
      <c r="A53" s="106"/>
      <c r="B53" s="105"/>
      <c r="C53" s="105"/>
      <c r="D53" s="109">
        <v>78</v>
      </c>
      <c r="E53" s="123" t="s">
        <v>104</v>
      </c>
      <c r="F53" s="105"/>
      <c r="G53" s="105"/>
      <c r="H53" s="109">
        <v>81</v>
      </c>
      <c r="I53" s="127"/>
      <c r="J53" s="110"/>
      <c r="K53" s="110"/>
      <c r="L53"/>
      <c r="M53"/>
      <c r="N53"/>
      <c r="O53"/>
      <c r="P53"/>
      <c r="Q53"/>
      <c r="R53"/>
      <c r="S53"/>
    </row>
    <row r="54" spans="1:19" ht="12.75">
      <c r="A54" s="106"/>
      <c r="B54" s="105"/>
      <c r="C54" s="106">
        <v>-76</v>
      </c>
      <c r="D54" s="112" t="str">
        <f>IF(D48=C46,C50,IF(D48=C50,C46,0))</f>
        <v>Мустафин Чингисхан</v>
      </c>
      <c r="E54" s="116" t="s">
        <v>71</v>
      </c>
      <c r="F54" s="106">
        <v>-73</v>
      </c>
      <c r="G54" s="107" t="str">
        <f>IF(C46=B45,B47,IF(C46=B47,B45,0))</f>
        <v>Магафуров Вадим</v>
      </c>
      <c r="H54" s="113"/>
      <c r="I54" s="128"/>
      <c r="J54" s="126" t="s">
        <v>72</v>
      </c>
      <c r="K54" s="126"/>
      <c r="L54"/>
      <c r="M54"/>
      <c r="N54"/>
      <c r="O54"/>
      <c r="P54"/>
      <c r="Q54"/>
      <c r="R54"/>
      <c r="S54"/>
    </row>
    <row r="55" spans="1:19" ht="12.75">
      <c r="A55" s="106"/>
      <c r="B55" s="105"/>
      <c r="C55" s="105"/>
      <c r="D55" s="106">
        <v>-78</v>
      </c>
      <c r="E55" s="107">
        <f>IF(E53=D52,D54,IF(E53=D54,D52,0))</f>
        <v>0</v>
      </c>
      <c r="F55" s="105"/>
      <c r="G55" s="109">
        <v>80</v>
      </c>
      <c r="H55" s="124"/>
      <c r="I55" s="120"/>
      <c r="J55" s="105"/>
      <c r="K55" s="120"/>
      <c r="L55"/>
      <c r="M55"/>
      <c r="N55"/>
      <c r="O55"/>
      <c r="P55"/>
      <c r="Q55"/>
      <c r="R55"/>
      <c r="S55"/>
    </row>
    <row r="56" spans="1:19" ht="12.75">
      <c r="A56" s="106">
        <v>-32</v>
      </c>
      <c r="B56" s="107" t="str">
        <f>IF(C5=B4,B6,IF(C5=B6,B4,0))</f>
        <v>Михайлов Данил</v>
      </c>
      <c r="C56" s="118"/>
      <c r="D56" s="105"/>
      <c r="E56" s="116" t="s">
        <v>73</v>
      </c>
      <c r="F56" s="106">
        <v>-74</v>
      </c>
      <c r="G56" s="112">
        <f>IF(C50=B49,B51,IF(C50=B51,B49,0))</f>
        <v>0</v>
      </c>
      <c r="H56" s="105"/>
      <c r="I56" s="105"/>
      <c r="J56" s="105"/>
      <c r="K56" s="105"/>
      <c r="L56"/>
      <c r="M56"/>
      <c r="N56"/>
      <c r="O56"/>
      <c r="P56"/>
      <c r="Q56"/>
      <c r="R56"/>
      <c r="S56"/>
    </row>
    <row r="57" spans="1:19" ht="12.75">
      <c r="A57" s="106"/>
      <c r="B57" s="109">
        <v>83</v>
      </c>
      <c r="C57" s="123" t="s">
        <v>109</v>
      </c>
      <c r="D57" s="105"/>
      <c r="E57" s="105"/>
      <c r="F57" s="105"/>
      <c r="G57" s="105"/>
      <c r="H57" s="106">
        <v>-81</v>
      </c>
      <c r="I57" s="107">
        <f>IF(I53=H51,H55,IF(I53=H55,H51,0))</f>
        <v>0</v>
      </c>
      <c r="J57" s="123"/>
      <c r="K57" s="123"/>
      <c r="L57"/>
      <c r="M57"/>
      <c r="N57"/>
      <c r="O57"/>
      <c r="P57"/>
      <c r="Q57"/>
      <c r="R57"/>
      <c r="S57"/>
    </row>
    <row r="58" spans="1:19" ht="12.75">
      <c r="A58" s="106">
        <v>-33</v>
      </c>
      <c r="B58" s="112" t="str">
        <f>IF(C9=B8,B10,IF(C9=B10,B8,0))</f>
        <v>Шамаев Константин</v>
      </c>
      <c r="C58" s="113"/>
      <c r="D58" s="105"/>
      <c r="E58" s="105"/>
      <c r="F58" s="105"/>
      <c r="G58" s="106">
        <v>-79</v>
      </c>
      <c r="H58" s="107" t="str">
        <f>IF(H51=G50,G52,IF(H51=G52,G50,0))</f>
        <v>Веремейчик Сергей</v>
      </c>
      <c r="I58" s="120"/>
      <c r="J58" s="126" t="s">
        <v>74</v>
      </c>
      <c r="K58" s="126"/>
      <c r="L58"/>
      <c r="M58"/>
      <c r="N58"/>
      <c r="O58"/>
      <c r="P58"/>
      <c r="Q58"/>
      <c r="R58"/>
      <c r="S58"/>
    </row>
    <row r="59" spans="1:19" ht="12.75">
      <c r="A59" s="106"/>
      <c r="B59" s="105"/>
      <c r="C59" s="109">
        <v>87</v>
      </c>
      <c r="D59" s="123" t="s">
        <v>109</v>
      </c>
      <c r="E59" s="105"/>
      <c r="F59" s="105"/>
      <c r="G59" s="105"/>
      <c r="H59" s="109">
        <v>82</v>
      </c>
      <c r="I59" s="125"/>
      <c r="J59" s="123"/>
      <c r="K59" s="123"/>
      <c r="L59"/>
      <c r="M59"/>
      <c r="N59"/>
      <c r="O59"/>
      <c r="P59"/>
      <c r="Q59"/>
      <c r="R59"/>
      <c r="S59"/>
    </row>
    <row r="60" spans="1:19" ht="12.75">
      <c r="A60" s="106">
        <v>-34</v>
      </c>
      <c r="B60" s="107">
        <f>IF(C13=B12,B14,IF(C13=B14,B12,0))</f>
        <v>0</v>
      </c>
      <c r="C60" s="113"/>
      <c r="D60" s="113"/>
      <c r="E60" s="105"/>
      <c r="F60" s="105"/>
      <c r="G60" s="106">
        <v>-80</v>
      </c>
      <c r="H60" s="112" t="str">
        <f>IF(H55=G54,G56,IF(H55=G56,G54,0))</f>
        <v>Магафуров Вадим</v>
      </c>
      <c r="I60" s="120"/>
      <c r="J60" s="126" t="s">
        <v>75</v>
      </c>
      <c r="K60" s="126"/>
      <c r="L60"/>
      <c r="M60"/>
      <c r="N60"/>
      <c r="O60"/>
      <c r="P60"/>
      <c r="Q60"/>
      <c r="R60"/>
      <c r="S60"/>
    </row>
    <row r="61" spans="1:19" ht="12.75">
      <c r="A61" s="106"/>
      <c r="B61" s="109">
        <v>84</v>
      </c>
      <c r="C61" s="124"/>
      <c r="D61" s="113"/>
      <c r="E61" s="105"/>
      <c r="F61" s="105"/>
      <c r="G61" s="105"/>
      <c r="H61" s="106">
        <v>-82</v>
      </c>
      <c r="I61" s="107">
        <f>IF(I59=H58,H60,IF(I59=H60,H58,0))</f>
        <v>0</v>
      </c>
      <c r="J61" s="123"/>
      <c r="K61" s="123"/>
      <c r="L61"/>
      <c r="M61"/>
      <c r="N61"/>
      <c r="O61"/>
      <c r="P61"/>
      <c r="Q61"/>
      <c r="R61"/>
      <c r="S61"/>
    </row>
    <row r="62" spans="1:19" ht="12.75">
      <c r="A62" s="106">
        <v>-35</v>
      </c>
      <c r="B62" s="112">
        <f>IF(C17=B16,B18,IF(C17=B18,B16,0))</f>
        <v>0</v>
      </c>
      <c r="C62" s="105"/>
      <c r="D62" s="113"/>
      <c r="E62" s="105"/>
      <c r="F62" s="105"/>
      <c r="G62" s="118"/>
      <c r="H62" s="105"/>
      <c r="I62" s="120"/>
      <c r="J62" s="126" t="s">
        <v>76</v>
      </c>
      <c r="K62" s="126"/>
      <c r="L62"/>
      <c r="M62"/>
      <c r="N62"/>
      <c r="O62"/>
      <c r="P62"/>
      <c r="Q62"/>
      <c r="R62"/>
      <c r="S62"/>
    </row>
    <row r="63" spans="1:19" ht="12.75">
      <c r="A63" s="106"/>
      <c r="B63" s="118"/>
      <c r="C63" s="105"/>
      <c r="D63" s="109">
        <v>89</v>
      </c>
      <c r="E63" s="123" t="s">
        <v>109</v>
      </c>
      <c r="F63" s="106">
        <v>-83</v>
      </c>
      <c r="G63" s="107" t="str">
        <f>IF(C57=B56,B58,IF(C57=B58,B56,0))</f>
        <v>Шамаев Константин</v>
      </c>
      <c r="H63" s="105"/>
      <c r="I63" s="105"/>
      <c r="J63" s="105"/>
      <c r="K63" s="105"/>
      <c r="L63"/>
      <c r="M63"/>
      <c r="N63"/>
      <c r="O63"/>
      <c r="P63"/>
      <c r="Q63"/>
      <c r="R63"/>
      <c r="S63"/>
    </row>
    <row r="64" spans="1:19" ht="12.75">
      <c r="A64" s="106">
        <v>-36</v>
      </c>
      <c r="B64" s="107" t="str">
        <f>IF(C21=B20,B22,IF(C21=B22,B20,0))</f>
        <v>Зарипов Раис</v>
      </c>
      <c r="C64" s="105"/>
      <c r="D64" s="113"/>
      <c r="E64" s="116" t="s">
        <v>77</v>
      </c>
      <c r="F64" s="105"/>
      <c r="G64" s="109">
        <v>91</v>
      </c>
      <c r="H64" s="123"/>
      <c r="I64" s="105"/>
      <c r="J64" s="105"/>
      <c r="K64" s="105"/>
      <c r="L64"/>
      <c r="M64"/>
      <c r="N64"/>
      <c r="O64"/>
      <c r="P64"/>
      <c r="Q64"/>
      <c r="R64"/>
      <c r="S64"/>
    </row>
    <row r="65" spans="1:19" ht="12.75">
      <c r="A65" s="106"/>
      <c r="B65" s="109">
        <v>85</v>
      </c>
      <c r="C65" s="123" t="s">
        <v>103</v>
      </c>
      <c r="D65" s="113"/>
      <c r="E65" s="105"/>
      <c r="F65" s="106">
        <v>-84</v>
      </c>
      <c r="G65" s="112">
        <f>IF(C61=B60,B62,IF(C61=B62,B60,0))</f>
        <v>0</v>
      </c>
      <c r="H65" s="113"/>
      <c r="I65" s="118"/>
      <c r="J65" s="105"/>
      <c r="K65" s="118"/>
      <c r="L65"/>
      <c r="M65"/>
      <c r="N65"/>
      <c r="O65"/>
      <c r="P65"/>
      <c r="Q65"/>
      <c r="R65"/>
      <c r="S65"/>
    </row>
    <row r="66" spans="1:19" ht="12.75">
      <c r="A66" s="106">
        <v>-37</v>
      </c>
      <c r="B66" s="112" t="str">
        <f>IF(C25=B24,B26,IF(C25=B26,B24,0))</f>
        <v>_</v>
      </c>
      <c r="C66" s="113"/>
      <c r="D66" s="113"/>
      <c r="E66" s="105"/>
      <c r="F66" s="105"/>
      <c r="G66" s="105"/>
      <c r="H66" s="109">
        <v>93</v>
      </c>
      <c r="I66" s="127"/>
      <c r="J66" s="110"/>
      <c r="K66" s="110"/>
      <c r="L66"/>
      <c r="M66"/>
      <c r="N66"/>
      <c r="O66"/>
      <c r="P66"/>
      <c r="Q66"/>
      <c r="R66"/>
      <c r="S66"/>
    </row>
    <row r="67" spans="1:19" ht="12.75">
      <c r="A67" s="106"/>
      <c r="B67" s="105"/>
      <c r="C67" s="109">
        <v>88</v>
      </c>
      <c r="D67" s="124" t="s">
        <v>103</v>
      </c>
      <c r="E67" s="105"/>
      <c r="F67" s="106">
        <v>-85</v>
      </c>
      <c r="G67" s="107" t="str">
        <f>IF(C65=B64,B66,IF(C65=B66,B64,0))</f>
        <v>_</v>
      </c>
      <c r="H67" s="113"/>
      <c r="I67" s="128"/>
      <c r="J67" s="126" t="s">
        <v>78</v>
      </c>
      <c r="K67" s="126"/>
      <c r="L67"/>
      <c r="M67"/>
      <c r="N67"/>
      <c r="O67"/>
      <c r="P67"/>
      <c r="Q67"/>
      <c r="R67"/>
      <c r="S67"/>
    </row>
    <row r="68" spans="1:19" ht="12.75">
      <c r="A68" s="106">
        <v>-38</v>
      </c>
      <c r="B68" s="107" t="str">
        <f>IF(C29=B28,B30,IF(C29=B30,B28,0))</f>
        <v>_</v>
      </c>
      <c r="C68" s="113"/>
      <c r="D68" s="105"/>
      <c r="E68" s="105"/>
      <c r="F68" s="105"/>
      <c r="G68" s="109">
        <v>92</v>
      </c>
      <c r="H68" s="124"/>
      <c r="I68" s="120"/>
      <c r="J68" s="105"/>
      <c r="K68" s="120"/>
      <c r="L68"/>
      <c r="M68"/>
      <c r="N68"/>
      <c r="O68"/>
      <c r="P68"/>
      <c r="Q68"/>
      <c r="R68"/>
      <c r="S68"/>
    </row>
    <row r="69" spans="1:19" ht="12.75">
      <c r="A69" s="106"/>
      <c r="B69" s="109">
        <v>86</v>
      </c>
      <c r="C69" s="124"/>
      <c r="D69" s="106">
        <v>-89</v>
      </c>
      <c r="E69" s="107" t="str">
        <f>IF(E63=D59,D67,IF(E63=D67,D59,0))</f>
        <v>Зарипов Раис</v>
      </c>
      <c r="F69" s="106">
        <v>-86</v>
      </c>
      <c r="G69" s="112" t="str">
        <f>IF(C69=B68,B70,IF(C69=B70,B68,0))</f>
        <v>_</v>
      </c>
      <c r="H69" s="105"/>
      <c r="I69" s="105"/>
      <c r="J69" s="105"/>
      <c r="K69" s="105"/>
      <c r="L69"/>
      <c r="M69"/>
      <c r="N69"/>
      <c r="O69"/>
      <c r="P69"/>
      <c r="Q69"/>
      <c r="R69"/>
      <c r="S69"/>
    </row>
    <row r="70" spans="1:19" ht="12.75">
      <c r="A70" s="106">
        <v>-39</v>
      </c>
      <c r="B70" s="112">
        <f>IF(C33=B32,B34,IF(C33=B34,B32,0))</f>
        <v>0</v>
      </c>
      <c r="C70" s="105"/>
      <c r="D70" s="105"/>
      <c r="E70" s="116" t="s">
        <v>79</v>
      </c>
      <c r="F70" s="105"/>
      <c r="G70" s="105"/>
      <c r="H70" s="106">
        <v>-93</v>
      </c>
      <c r="I70" s="107">
        <f>IF(I66=H64,H68,IF(I66=H68,H64,0))</f>
        <v>0</v>
      </c>
      <c r="J70" s="123"/>
      <c r="K70" s="123"/>
      <c r="L70"/>
      <c r="M70"/>
      <c r="N70"/>
      <c r="O70"/>
      <c r="P70"/>
      <c r="Q70"/>
      <c r="R70"/>
      <c r="S70"/>
    </row>
    <row r="71" spans="1:19" ht="12.75">
      <c r="A71" s="105"/>
      <c r="B71" s="105"/>
      <c r="C71" s="106">
        <v>-87</v>
      </c>
      <c r="D71" s="107">
        <f>IF(D59=C57,C61,IF(D59=C61,C57,0))</f>
        <v>0</v>
      </c>
      <c r="E71" s="120"/>
      <c r="F71" s="105"/>
      <c r="G71" s="106">
        <v>-91</v>
      </c>
      <c r="H71" s="107" t="str">
        <f>IF(H64=G63,G65,IF(H64=G65,G63,0))</f>
        <v>Шамаев Константин</v>
      </c>
      <c r="I71" s="120"/>
      <c r="J71" s="126" t="s">
        <v>80</v>
      </c>
      <c r="K71" s="126"/>
      <c r="L71"/>
      <c r="M71"/>
      <c r="N71"/>
      <c r="O71"/>
      <c r="P71"/>
      <c r="Q71"/>
      <c r="R71"/>
      <c r="S71"/>
    </row>
    <row r="72" spans="1:19" ht="12.75">
      <c r="A72" s="105"/>
      <c r="B72" s="105"/>
      <c r="C72" s="105"/>
      <c r="D72" s="109">
        <v>90</v>
      </c>
      <c r="E72" s="123"/>
      <c r="F72" s="105"/>
      <c r="G72" s="105"/>
      <c r="H72" s="109">
        <v>94</v>
      </c>
      <c r="I72" s="125"/>
      <c r="J72" s="123"/>
      <c r="K72" s="123"/>
      <c r="L72"/>
      <c r="M72"/>
      <c r="N72"/>
      <c r="O72"/>
      <c r="P72"/>
      <c r="Q72"/>
      <c r="R72"/>
      <c r="S72"/>
    </row>
    <row r="73" spans="1:19" ht="12.75">
      <c r="A73" s="105"/>
      <c r="B73" s="105"/>
      <c r="C73" s="106">
        <v>-88</v>
      </c>
      <c r="D73" s="112">
        <f>IF(D67=C65,C69,IF(D67=C69,C65,0))</f>
        <v>0</v>
      </c>
      <c r="E73" s="116" t="s">
        <v>81</v>
      </c>
      <c r="F73" s="105"/>
      <c r="G73" s="106">
        <v>-92</v>
      </c>
      <c r="H73" s="112">
        <f>IF(H68=G67,G69,IF(H68=G69,G67,0))</f>
        <v>0</v>
      </c>
      <c r="I73" s="120"/>
      <c r="J73" s="126" t="s">
        <v>82</v>
      </c>
      <c r="K73" s="126"/>
      <c r="L73"/>
      <c r="M73"/>
      <c r="N73"/>
      <c r="O73"/>
      <c r="P73"/>
      <c r="Q73"/>
      <c r="R73"/>
      <c r="S73"/>
    </row>
    <row r="74" spans="1:19" ht="12.75">
      <c r="A74" s="105"/>
      <c r="B74" s="105"/>
      <c r="C74" s="105"/>
      <c r="D74" s="106">
        <v>-90</v>
      </c>
      <c r="E74" s="107">
        <f>IF(E72=D71,D73,IF(E72=D73,D71,0))</f>
        <v>0</v>
      </c>
      <c r="F74" s="105"/>
      <c r="G74" s="105"/>
      <c r="H74" s="106">
        <v>-94</v>
      </c>
      <c r="I74" s="107" t="str">
        <f>IF(I72=H71,H73,IF(I72=H73,H71,0))</f>
        <v>Шамаев Константин</v>
      </c>
      <c r="J74" s="123"/>
      <c r="K74" s="123"/>
      <c r="L74"/>
      <c r="M74"/>
      <c r="N74"/>
      <c r="O74"/>
      <c r="P74"/>
      <c r="Q74"/>
      <c r="R74"/>
      <c r="S74"/>
    </row>
    <row r="75" spans="1:19" ht="12.75">
      <c r="A75" s="105"/>
      <c r="B75" s="105"/>
      <c r="C75" s="118"/>
      <c r="D75" s="105"/>
      <c r="E75" s="116" t="s">
        <v>83</v>
      </c>
      <c r="F75" s="105"/>
      <c r="G75" s="118"/>
      <c r="H75" s="105"/>
      <c r="I75" s="120"/>
      <c r="J75" s="126" t="s">
        <v>84</v>
      </c>
      <c r="K75" s="126"/>
      <c r="L75"/>
      <c r="M75"/>
      <c r="N75"/>
      <c r="O75"/>
      <c r="P75"/>
      <c r="Q75"/>
      <c r="R75"/>
      <c r="S75"/>
    </row>
    <row r="76" spans="1:19" ht="12.7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2" sqref="A2:I2"/>
    </sheetView>
  </sheetViews>
  <sheetFormatPr defaultColWidth="9.00390625" defaultRowHeight="12.75"/>
  <cols>
    <col min="1" max="1" width="9.125" style="34" customWidth="1"/>
    <col min="2" max="3" width="25.75390625" style="0" customWidth="1"/>
  </cols>
  <sheetData>
    <row r="1" spans="1:3" ht="12.75">
      <c r="A1" s="28" t="s">
        <v>11</v>
      </c>
      <c r="B1" s="29" t="s">
        <v>12</v>
      </c>
      <c r="C1" s="30" t="s">
        <v>13</v>
      </c>
    </row>
    <row r="2" spans="1:3" ht="12.75">
      <c r="A2" s="31">
        <v>1</v>
      </c>
      <c r="B2" s="32" t="str">
        <f>'99м1'!C6</f>
        <v>Байрашев Игорь</v>
      </c>
      <c r="C2" s="33" t="str">
        <f>'99м2'!B4</f>
        <v>Михайлов Данил</v>
      </c>
    </row>
    <row r="3" spans="1:3" ht="12.75">
      <c r="A3" s="31">
        <v>2</v>
      </c>
      <c r="B3" s="32" t="str">
        <f>'99м1'!C10</f>
        <v>Салиев Александр</v>
      </c>
      <c r="C3" s="33" t="str">
        <f>'99м2'!B6</f>
        <v>Имакаев Дмитрий</v>
      </c>
    </row>
    <row r="4" spans="1:3" ht="12.75">
      <c r="A4" s="31">
        <v>3</v>
      </c>
      <c r="B4" s="32" t="str">
        <f>'99м1'!C14</f>
        <v>Орлов Дмитрий</v>
      </c>
      <c r="C4" s="33" t="str">
        <f>'99м2'!B8</f>
        <v>Веремейчик Сергей</v>
      </c>
    </row>
    <row r="5" spans="1:3" ht="12.75">
      <c r="A5" s="31">
        <v>4</v>
      </c>
      <c r="B5" s="32" t="str">
        <f>'99м1'!C18</f>
        <v>Хакимов Рамзиддин</v>
      </c>
      <c r="C5" s="33" t="str">
        <f>'99м2'!B10</f>
        <v>Шамаев Константин</v>
      </c>
    </row>
    <row r="6" spans="1:3" ht="12.75">
      <c r="A6" s="31">
        <v>5</v>
      </c>
      <c r="B6" s="32" t="str">
        <f>'99м1'!C22</f>
        <v>Васильев Станислав</v>
      </c>
      <c r="C6" s="33" t="str">
        <f>'99м2'!B12</f>
        <v>_</v>
      </c>
    </row>
    <row r="7" spans="1:3" ht="12.75">
      <c r="A7" s="31">
        <v>6</v>
      </c>
      <c r="B7" s="32" t="str">
        <f>'99м1'!C26</f>
        <v>Магафуров Вадим</v>
      </c>
      <c r="C7" s="33" t="str">
        <f>'99м2'!B14</f>
        <v>_</v>
      </c>
    </row>
    <row r="8" spans="1:3" ht="12.75">
      <c r="A8" s="31">
        <v>7</v>
      </c>
      <c r="B8" s="32" t="str">
        <f>'99м1'!C30</f>
        <v>Айметов Богдан</v>
      </c>
      <c r="C8" s="33" t="str">
        <f>'99м2'!B16</f>
        <v>_</v>
      </c>
    </row>
    <row r="9" spans="1:3" ht="12.75">
      <c r="A9" s="31">
        <v>8</v>
      </c>
      <c r="B9" s="32" t="str">
        <f>'99м1'!C34</f>
        <v>Айтуганов Юрий</v>
      </c>
      <c r="C9" s="33" t="str">
        <f>'99м2'!B18</f>
        <v>_</v>
      </c>
    </row>
    <row r="10" spans="1:3" ht="12.75">
      <c r="A10" s="31">
        <v>9</v>
      </c>
      <c r="B10" s="32" t="str">
        <f>'99м1'!C38</f>
        <v>Шеримбетов Зафарбек</v>
      </c>
      <c r="C10" s="33" t="str">
        <f>'99м2'!B20</f>
        <v>Мустафин Чингисхан</v>
      </c>
    </row>
    <row r="11" spans="1:3" ht="12.75">
      <c r="A11" s="31">
        <v>10</v>
      </c>
      <c r="B11" s="32" t="str">
        <f>'99м1'!C42</f>
        <v>Иванов Михаил</v>
      </c>
      <c r="C11" s="33" t="str">
        <f>'99м2'!B22</f>
        <v>Зарипов Раис</v>
      </c>
    </row>
    <row r="12" spans="1:3" ht="12.75">
      <c r="A12" s="31">
        <v>11</v>
      </c>
      <c r="B12" s="32" t="str">
        <f>'99м1'!C46</f>
        <v>Яркаев Дмитрий</v>
      </c>
      <c r="C12" s="33" t="str">
        <f>'99м2'!B24</f>
        <v>_</v>
      </c>
    </row>
    <row r="13" spans="1:3" ht="12.75">
      <c r="A13" s="31">
        <v>12</v>
      </c>
      <c r="B13" s="32" t="str">
        <f>'99м1'!C50</f>
        <v>Алексеев Олег</v>
      </c>
      <c r="C13" s="33" t="str">
        <f>'99м2'!B26</f>
        <v>Салмияров Александр</v>
      </c>
    </row>
    <row r="14" spans="1:3" ht="12.75">
      <c r="A14" s="31">
        <v>13</v>
      </c>
      <c r="B14" s="32" t="str">
        <f>'99м1'!C54</f>
        <v>Ялаев Артур</v>
      </c>
      <c r="C14" s="33" t="str">
        <f>'99м2'!B28</f>
        <v>_</v>
      </c>
    </row>
    <row r="15" spans="1:3" ht="12.75">
      <c r="A15" s="31">
        <v>14</v>
      </c>
      <c r="B15" s="32" t="str">
        <f>'99м1'!C58</f>
        <v>Дударов Андрей</v>
      </c>
      <c r="C15" s="33" t="str">
        <f>'99м2'!B30</f>
        <v>Килинбаев Александр</v>
      </c>
    </row>
    <row r="16" spans="1:3" ht="12.75">
      <c r="A16" s="31">
        <v>15</v>
      </c>
      <c r="B16" s="32" t="str">
        <f>'99м1'!C62</f>
        <v>Николаев Максим</v>
      </c>
      <c r="C16" s="33" t="str">
        <f>'99м2'!B32</f>
        <v>_</v>
      </c>
    </row>
    <row r="17" spans="1:3" ht="12.75">
      <c r="A17" s="31">
        <v>16</v>
      </c>
      <c r="B17" s="32" t="str">
        <f>'99м1'!C66</f>
        <v>Камильянов Расуль</v>
      </c>
      <c r="C17" s="33" t="str">
        <f>'99м2'!B34</f>
        <v>_</v>
      </c>
    </row>
    <row r="18" spans="1:3" ht="12.75">
      <c r="A18" s="31">
        <v>17</v>
      </c>
      <c r="B18" s="32" t="str">
        <f>'99м1'!D8</f>
        <v>Салиев Александр</v>
      </c>
      <c r="C18" s="33" t="str">
        <f>'99м2'!C35</f>
        <v>Байрашев Игорь</v>
      </c>
    </row>
    <row r="19" spans="1:3" ht="12.75">
      <c r="A19" s="31">
        <v>18</v>
      </c>
      <c r="B19" s="32" t="str">
        <f>'99м1'!D16</f>
        <v>Хакимов Рамзиддин</v>
      </c>
      <c r="C19" s="33" t="str">
        <f>'99м2'!C31</f>
        <v>Орлов Дмитрий</v>
      </c>
    </row>
    <row r="20" spans="1:3" ht="12.75">
      <c r="A20" s="31">
        <v>19</v>
      </c>
      <c r="B20" s="32" t="str">
        <f>'99м1'!D24</f>
        <v>Васильев Станислав</v>
      </c>
      <c r="C20" s="33" t="str">
        <f>'99м2'!C27</f>
        <v>Магафуров Вадим</v>
      </c>
    </row>
    <row r="21" spans="1:3" ht="12.75">
      <c r="A21" s="31">
        <v>20</v>
      </c>
      <c r="B21" s="32" t="str">
        <f>'99м1'!D32</f>
        <v>Айметов Богдан</v>
      </c>
      <c r="C21" s="33" t="str">
        <f>'99м2'!C23</f>
        <v>Айтуганов Юрий</v>
      </c>
    </row>
    <row r="22" spans="1:3" ht="12.75">
      <c r="A22" s="31">
        <v>21</v>
      </c>
      <c r="B22" s="32" t="str">
        <f>'99м1'!D40</f>
        <v>Шеримбетов Зафарбек</v>
      </c>
      <c r="C22" s="33" t="str">
        <f>'99м2'!C19</f>
        <v>Иванов Михаил</v>
      </c>
    </row>
    <row r="23" spans="1:3" ht="12.75">
      <c r="A23" s="31">
        <v>22</v>
      </c>
      <c r="B23" s="32" t="str">
        <f>'99м1'!D48</f>
        <v>Яркаев Дмитрий</v>
      </c>
      <c r="C23" s="33" t="str">
        <f>'99м2'!C15</f>
        <v>Алексеев Олег</v>
      </c>
    </row>
    <row r="24" spans="1:3" ht="12.75">
      <c r="A24" s="31">
        <v>23</v>
      </c>
      <c r="B24" s="32" t="str">
        <f>'99м1'!D56</f>
        <v>Дударов Андрей</v>
      </c>
      <c r="C24" s="33" t="str">
        <f>'99м2'!C11</f>
        <v>Ялаев Артур</v>
      </c>
    </row>
    <row r="25" spans="1:3" ht="12.75">
      <c r="A25" s="31">
        <v>24</v>
      </c>
      <c r="B25" s="32" t="str">
        <f>'99м1'!D64</f>
        <v>Камильянов Расуль</v>
      </c>
      <c r="C25" s="33" t="str">
        <f>'99м2'!C7</f>
        <v>Николаев Максим</v>
      </c>
    </row>
    <row r="26" spans="1:3" ht="12.75">
      <c r="A26" s="31">
        <v>25</v>
      </c>
      <c r="B26" s="32" t="str">
        <f>'99м1'!E12</f>
        <v>Хакимов Рамзиддин</v>
      </c>
      <c r="C26" s="33" t="str">
        <f>'99м2'!E4</f>
        <v>Салиев Александр</v>
      </c>
    </row>
    <row r="27" spans="1:3" ht="12.75">
      <c r="A27" s="31">
        <v>26</v>
      </c>
      <c r="B27" s="32" t="str">
        <f>'99м1'!E28</f>
        <v>Айметов Богдан</v>
      </c>
      <c r="C27" s="33" t="str">
        <f>'99м2'!E12</f>
        <v>Васильев Станислав</v>
      </c>
    </row>
    <row r="28" spans="1:3" ht="12.75">
      <c r="A28" s="31">
        <v>27</v>
      </c>
      <c r="B28" s="32" t="str">
        <f>'99м1'!E44</f>
        <v>Шеримбетов Зафарбек</v>
      </c>
      <c r="C28" s="33" t="str">
        <f>'99м2'!E20</f>
        <v>Яркаев Дмитрий</v>
      </c>
    </row>
    <row r="29" spans="1:3" ht="12.75">
      <c r="A29" s="31">
        <v>28</v>
      </c>
      <c r="B29" s="32" t="str">
        <f>'99м1'!E60</f>
        <v>Камильянов Расуль</v>
      </c>
      <c r="C29" s="33" t="str">
        <f>'99м2'!E28</f>
        <v>Дударов Андрей</v>
      </c>
    </row>
    <row r="30" spans="1:3" ht="12.75">
      <c r="A30" s="31">
        <v>29</v>
      </c>
      <c r="B30" s="32" t="str">
        <f>'99м1'!F20</f>
        <v>Хакимов Рамзиддин</v>
      </c>
      <c r="C30" s="33" t="str">
        <f>'99м2'!G34</f>
        <v>Айметов Богдан</v>
      </c>
    </row>
    <row r="31" spans="1:3" ht="12.75">
      <c r="A31" s="31">
        <v>30</v>
      </c>
      <c r="B31" s="32" t="str">
        <f>'99м1'!F52</f>
        <v>Камильянов Расуль</v>
      </c>
      <c r="C31" s="33" t="str">
        <f>'99м2'!G18</f>
        <v>Шеримбетов Зафарбек</v>
      </c>
    </row>
    <row r="32" spans="1:3" ht="12.75">
      <c r="A32" s="31">
        <v>31</v>
      </c>
      <c r="B32" s="32" t="str">
        <f>'99м1'!G36</f>
        <v>Камильянов Расуль</v>
      </c>
      <c r="C32" s="33" t="str">
        <f>'99м1'!G56</f>
        <v>Хакимов Рамзиддин</v>
      </c>
    </row>
    <row r="33" spans="1:3" ht="12.75">
      <c r="A33" s="31">
        <v>32</v>
      </c>
      <c r="B33" s="32" t="str">
        <f>'99м2'!C5</f>
        <v>Имакаев Дмитрий</v>
      </c>
      <c r="C33" s="33" t="str">
        <f>'99м2'!B56</f>
        <v>Михайлов Данил</v>
      </c>
    </row>
    <row r="34" spans="1:3" ht="12.75">
      <c r="A34" s="31">
        <v>33</v>
      </c>
      <c r="B34" s="32" t="str">
        <f>'99м2'!C9</f>
        <v>Веремейчик Сергей</v>
      </c>
      <c r="C34" s="33" t="str">
        <f>'99м2'!B58</f>
        <v>Шамаев Константин</v>
      </c>
    </row>
    <row r="35" spans="1:3" ht="12.75">
      <c r="A35" s="31">
        <v>34</v>
      </c>
      <c r="B35" s="32">
        <f>'99м2'!C13</f>
        <v>0</v>
      </c>
      <c r="C35" s="33">
        <f>'99м2'!B60</f>
        <v>0</v>
      </c>
    </row>
    <row r="36" spans="1:3" ht="12.75">
      <c r="A36" s="31">
        <v>35</v>
      </c>
      <c r="B36" s="32">
        <f>'99м2'!C17</f>
        <v>0</v>
      </c>
      <c r="C36" s="33">
        <f>'99м2'!B62</f>
        <v>0</v>
      </c>
    </row>
    <row r="37" spans="1:3" ht="12.75">
      <c r="A37" s="31">
        <v>36</v>
      </c>
      <c r="B37" s="32" t="str">
        <f>'99м2'!C21</f>
        <v>Мустафин Чингисхан</v>
      </c>
      <c r="C37" s="33" t="str">
        <f>'99м2'!B64</f>
        <v>Зарипов Раис</v>
      </c>
    </row>
    <row r="38" spans="1:3" ht="12.75">
      <c r="A38" s="31">
        <v>37</v>
      </c>
      <c r="B38" s="32" t="str">
        <f>'99м2'!C25</f>
        <v>Салмияров Александр</v>
      </c>
      <c r="C38" s="33" t="str">
        <f>'99м2'!B66</f>
        <v>_</v>
      </c>
    </row>
    <row r="39" spans="1:3" ht="12.75">
      <c r="A39" s="31">
        <v>38</v>
      </c>
      <c r="B39" s="32" t="str">
        <f>'99м2'!C29</f>
        <v>Килинбаев Александр</v>
      </c>
      <c r="C39" s="33" t="str">
        <f>'99м2'!B68</f>
        <v>_</v>
      </c>
    </row>
    <row r="40" spans="1:3" ht="12.75">
      <c r="A40" s="31">
        <v>39</v>
      </c>
      <c r="B40" s="32">
        <f>'99м2'!C33</f>
        <v>0</v>
      </c>
      <c r="C40" s="33">
        <f>'99м2'!B70</f>
        <v>0</v>
      </c>
    </row>
    <row r="41" spans="1:3" ht="12.75">
      <c r="A41" s="31">
        <v>40</v>
      </c>
      <c r="B41" s="32" t="str">
        <f>'99м2'!D6</f>
        <v>Николаев Максим</v>
      </c>
      <c r="C41" s="33" t="str">
        <f>'99м2'!B37</f>
        <v>Имакаев Дмитрий</v>
      </c>
    </row>
    <row r="42" spans="1:3" ht="12.75">
      <c r="A42" s="31">
        <v>41</v>
      </c>
      <c r="B42" s="32" t="str">
        <f>'99м2'!D10</f>
        <v>Ялаев Артур</v>
      </c>
      <c r="C42" s="33" t="str">
        <f>'99м2'!B39</f>
        <v>Веремейчик Сергей</v>
      </c>
    </row>
    <row r="43" spans="1:3" ht="12.75">
      <c r="A43" s="31">
        <v>42</v>
      </c>
      <c r="B43" s="32" t="str">
        <f>'99м2'!D14</f>
        <v>Алексеев Олег</v>
      </c>
      <c r="C43" s="33">
        <f>'99м2'!B41</f>
        <v>0</v>
      </c>
    </row>
    <row r="44" spans="1:3" ht="12.75">
      <c r="A44" s="31">
        <v>43</v>
      </c>
      <c r="B44" s="32" t="str">
        <f>'99м2'!D18</f>
        <v>Иванов Михаил</v>
      </c>
      <c r="C44" s="33">
        <f>'99м2'!B43</f>
        <v>0</v>
      </c>
    </row>
    <row r="45" spans="1:3" ht="12.75">
      <c r="A45" s="31">
        <v>44</v>
      </c>
      <c r="B45" s="32" t="str">
        <f>'99м2'!D22</f>
        <v>Айтуганов Юрий</v>
      </c>
      <c r="C45" s="33" t="str">
        <f>'99м2'!B45</f>
        <v>Мустафин Чингисхан</v>
      </c>
    </row>
    <row r="46" spans="1:3" ht="12.75">
      <c r="A46" s="31">
        <v>45</v>
      </c>
      <c r="B46" s="32" t="str">
        <f>'99м2'!D26</f>
        <v>Салмияров Александр</v>
      </c>
      <c r="C46" s="33" t="str">
        <f>'99м2'!B47</f>
        <v>Магафуров Вадим</v>
      </c>
    </row>
    <row r="47" spans="1:3" ht="12.75">
      <c r="A47" s="31">
        <v>46</v>
      </c>
      <c r="B47" s="32" t="str">
        <f>'99м2'!D30</f>
        <v>Орлов Дмитрий</v>
      </c>
      <c r="C47" s="33" t="str">
        <f>'99м2'!B49</f>
        <v>Килинбаев Александр</v>
      </c>
    </row>
    <row r="48" spans="1:3" ht="12.75">
      <c r="A48" s="31">
        <v>47</v>
      </c>
      <c r="B48" s="32" t="str">
        <f>'99м2'!D34</f>
        <v>Байрашев Игорь</v>
      </c>
      <c r="C48" s="33">
        <f>'99м2'!B51</f>
        <v>0</v>
      </c>
    </row>
    <row r="49" spans="1:3" ht="12.75">
      <c r="A49" s="31">
        <v>48</v>
      </c>
      <c r="B49" s="32" t="str">
        <f>'99м2'!E8</f>
        <v>Ялаев Артур</v>
      </c>
      <c r="C49" s="33" t="str">
        <f>'99м2'!G37</f>
        <v>Николаев Максим</v>
      </c>
    </row>
    <row r="50" spans="1:3" ht="12.75">
      <c r="A50" s="31">
        <v>49</v>
      </c>
      <c r="B50" s="32" t="str">
        <f>'99м2'!E16</f>
        <v>Алексеев Олег</v>
      </c>
      <c r="C50" s="33" t="str">
        <f>'99м2'!G39</f>
        <v>Иванов Михаил</v>
      </c>
    </row>
    <row r="51" spans="1:3" ht="12.75">
      <c r="A51" s="31">
        <v>50</v>
      </c>
      <c r="B51" s="32" t="str">
        <f>'99м2'!E24</f>
        <v>Айтуганов Юрий</v>
      </c>
      <c r="C51" s="33" t="str">
        <f>'99м2'!G41</f>
        <v>Салмияров Александр</v>
      </c>
    </row>
    <row r="52" spans="1:3" ht="12.75">
      <c r="A52" s="31">
        <v>51</v>
      </c>
      <c r="B52" s="32" t="str">
        <f>'99м2'!E32</f>
        <v>Байрашев Игорь</v>
      </c>
      <c r="C52" s="33" t="str">
        <f>'99м2'!G43</f>
        <v>Орлов Дмитрий</v>
      </c>
    </row>
    <row r="53" spans="1:3" ht="12.75">
      <c r="A53" s="31">
        <v>52</v>
      </c>
      <c r="B53" s="32" t="str">
        <f>'99м2'!F6</f>
        <v>Салиев Александр</v>
      </c>
      <c r="C53" s="33" t="str">
        <f>'99м1'!B69</f>
        <v>Ялаев Артур</v>
      </c>
    </row>
    <row r="54" spans="1:3" ht="12.75">
      <c r="A54" s="31">
        <v>53</v>
      </c>
      <c r="B54" s="32" t="str">
        <f>'99м2'!F14</f>
        <v>Алексеев Олег</v>
      </c>
      <c r="C54" s="33" t="str">
        <f>'99м1'!B71</f>
        <v>Васильев Станислав</v>
      </c>
    </row>
    <row r="55" spans="1:3" ht="12.75">
      <c r="A55" s="31">
        <v>54</v>
      </c>
      <c r="B55" s="32" t="str">
        <f>'99м2'!F22</f>
        <v>Яркаев Дмитрий</v>
      </c>
      <c r="C55" s="33" t="str">
        <f>'99м1'!B73</f>
        <v>Айтуганов Юрий</v>
      </c>
    </row>
    <row r="56" spans="1:3" ht="12.75">
      <c r="A56" s="31">
        <v>55</v>
      </c>
      <c r="B56" s="32" t="str">
        <f>'99м2'!F30</f>
        <v>Байрашев Игорь</v>
      </c>
      <c r="C56" s="33" t="str">
        <f>'99м1'!B75</f>
        <v>Дударов Андрей</v>
      </c>
    </row>
    <row r="57" spans="1:3" ht="12.75">
      <c r="A57" s="31">
        <v>56</v>
      </c>
      <c r="B57" s="32" t="str">
        <f>'99м2'!G10</f>
        <v>Алексеев Олег</v>
      </c>
      <c r="C57" s="33" t="str">
        <f>'99м1'!F67</f>
        <v>Салиев Александр</v>
      </c>
    </row>
    <row r="58" spans="1:3" ht="12.75">
      <c r="A58" s="31">
        <v>57</v>
      </c>
      <c r="B58" s="32" t="str">
        <f>'99м2'!G26</f>
        <v>Яркаев Дмитрий</v>
      </c>
      <c r="C58" s="33" t="str">
        <f>'99м1'!F69</f>
        <v>Байрашев Игорь</v>
      </c>
    </row>
    <row r="59" spans="1:3" ht="12.75">
      <c r="A59" s="31">
        <v>58</v>
      </c>
      <c r="B59" s="32" t="str">
        <f>'99м2'!H14</f>
        <v>Шеримбетов Зафарбек</v>
      </c>
      <c r="C59" s="33" t="str">
        <f>'99м1'!F62</f>
        <v>Алексеев Олег</v>
      </c>
    </row>
    <row r="60" spans="1:3" ht="12.75">
      <c r="A60" s="31">
        <v>59</v>
      </c>
      <c r="B60" s="32" t="str">
        <f>'99м2'!H30</f>
        <v>Яркаев Дмитрий</v>
      </c>
      <c r="C60" s="33" t="str">
        <f>'99м1'!F64</f>
        <v>Айметов Богдан</v>
      </c>
    </row>
    <row r="61" spans="1:3" ht="12.75">
      <c r="A61" s="31">
        <v>60</v>
      </c>
      <c r="B61" s="32" t="str">
        <f>'99м2'!I22</f>
        <v>Шеримбетов Зафарбек</v>
      </c>
      <c r="C61" s="33" t="str">
        <f>'99м2'!I32</f>
        <v>Яркаев Дмитрий</v>
      </c>
    </row>
    <row r="62" spans="1:3" ht="12.75">
      <c r="A62" s="31">
        <v>61</v>
      </c>
      <c r="B62" s="32" t="str">
        <f>'99м1'!G63</f>
        <v>Айметов Богдан</v>
      </c>
      <c r="C62" s="33" t="str">
        <f>'99м1'!G65</f>
        <v>Алексеев Олег</v>
      </c>
    </row>
    <row r="63" spans="1:3" ht="12.75">
      <c r="A63" s="31">
        <v>62</v>
      </c>
      <c r="B63" s="32" t="str">
        <f>'99м1'!G68</f>
        <v>Байрашев Игорь</v>
      </c>
      <c r="C63" s="33" t="str">
        <f>'99м1'!G70</f>
        <v>Салиев Александр</v>
      </c>
    </row>
    <row r="64" spans="1:3" ht="12.75">
      <c r="A64" s="31">
        <v>63</v>
      </c>
      <c r="B64" s="32" t="str">
        <f>'99м1'!C70</f>
        <v>Ялаев Артур</v>
      </c>
      <c r="C64" s="33" t="str">
        <f>'99м1'!F72</f>
        <v>Васильев Станислав</v>
      </c>
    </row>
    <row r="65" spans="1:3" ht="12.75">
      <c r="A65" s="31">
        <v>64</v>
      </c>
      <c r="B65" s="32" t="str">
        <f>'99м1'!C74</f>
        <v>Айтуганов Юрий</v>
      </c>
      <c r="C65" s="33" t="str">
        <f>'99м1'!F74</f>
        <v>Дударов Андрей</v>
      </c>
    </row>
    <row r="66" spans="1:3" ht="12.75">
      <c r="A66" s="31">
        <v>65</v>
      </c>
      <c r="B66" s="32" t="str">
        <f>'99м1'!D72</f>
        <v>Айтуганов Юрий</v>
      </c>
      <c r="C66" s="33" t="str">
        <f>'99м1'!D75</f>
        <v>Ялаев Артур</v>
      </c>
    </row>
    <row r="67" spans="1:3" ht="12.75">
      <c r="A67" s="31">
        <v>66</v>
      </c>
      <c r="B67" s="32" t="str">
        <f>'99м1'!G73</f>
        <v>Дударов Андрей</v>
      </c>
      <c r="C67" s="33" t="str">
        <f>'99м1'!G75</f>
        <v>Васильев Станислав</v>
      </c>
    </row>
    <row r="68" spans="1:3" ht="12.75">
      <c r="A68" s="31">
        <v>67</v>
      </c>
      <c r="B68" s="32" t="str">
        <f>'99м2'!H38</f>
        <v>Иванов Михаил</v>
      </c>
      <c r="C68" s="33" t="str">
        <f>'99м2'!H45</f>
        <v>Николаев Максим</v>
      </c>
    </row>
    <row r="69" spans="1:3" ht="12.75">
      <c r="A69" s="31">
        <v>68</v>
      </c>
      <c r="B69" s="32" t="str">
        <f>'99м2'!H42</f>
        <v>Орлов Дмитрий</v>
      </c>
      <c r="C69" s="33" t="str">
        <f>'99м2'!H47</f>
        <v>Салмияров Александр</v>
      </c>
    </row>
    <row r="70" spans="1:3" ht="12.75">
      <c r="A70" s="31">
        <v>69</v>
      </c>
      <c r="B70" s="32" t="str">
        <f>'99м2'!I40</f>
        <v>Орлов Дмитрий</v>
      </c>
      <c r="C70" s="33" t="str">
        <f>'99м2'!I44</f>
        <v>Иванов Михаил</v>
      </c>
    </row>
    <row r="71" spans="1:3" ht="12.75">
      <c r="A71" s="31">
        <v>70</v>
      </c>
      <c r="B71" s="32" t="str">
        <f>'99м2'!I46</f>
        <v>Николаев Максим</v>
      </c>
      <c r="C71" s="33" t="str">
        <f>'99м2'!I48</f>
        <v>Салмияров Александр</v>
      </c>
    </row>
    <row r="72" spans="1:3" ht="12.75">
      <c r="A72" s="31">
        <v>71</v>
      </c>
      <c r="B72" s="32" t="str">
        <f>'99м2'!C38</f>
        <v>Имакаев Дмитрий</v>
      </c>
      <c r="C72" s="33" t="str">
        <f>'99м2'!G50</f>
        <v>Веремейчик Сергей</v>
      </c>
    </row>
    <row r="73" spans="1:3" ht="12.75">
      <c r="A73" s="31">
        <v>72</v>
      </c>
      <c r="B73" s="32">
        <f>'99м2'!C42</f>
        <v>0</v>
      </c>
      <c r="C73" s="33">
        <f>'99м2'!G52</f>
        <v>0</v>
      </c>
    </row>
    <row r="74" spans="1:3" ht="12.75">
      <c r="A74" s="31">
        <v>73</v>
      </c>
      <c r="B74" s="32" t="str">
        <f>'99м2'!C46</f>
        <v>Мустафин Чингисхан</v>
      </c>
      <c r="C74" s="33" t="str">
        <f>'99м2'!G54</f>
        <v>Магафуров Вадим</v>
      </c>
    </row>
    <row r="75" spans="1:3" ht="12.75">
      <c r="A75" s="31">
        <v>74</v>
      </c>
      <c r="B75" s="32" t="str">
        <f>'99м2'!C50</f>
        <v>Килинбаев Александр</v>
      </c>
      <c r="C75" s="33">
        <f>'99м2'!G56</f>
        <v>0</v>
      </c>
    </row>
    <row r="76" spans="1:3" ht="12.75">
      <c r="A76" s="31">
        <v>75</v>
      </c>
      <c r="B76" s="32" t="str">
        <f>'99м2'!D40</f>
        <v>Имакаев Дмитрий</v>
      </c>
      <c r="C76" s="33">
        <f>'99м2'!D52</f>
        <v>0</v>
      </c>
    </row>
    <row r="77" spans="1:3" ht="12.75">
      <c r="A77" s="31">
        <v>76</v>
      </c>
      <c r="B77" s="32" t="str">
        <f>'99м2'!D48</f>
        <v>Килинбаев Александр</v>
      </c>
      <c r="C77" s="33" t="str">
        <f>'99м2'!D54</f>
        <v>Мустафин Чингисхан</v>
      </c>
    </row>
    <row r="78" spans="1:3" ht="12.75">
      <c r="A78" s="31">
        <v>77</v>
      </c>
      <c r="B78" s="32" t="str">
        <f>'99м2'!E44</f>
        <v>Имакаев Дмитрий</v>
      </c>
      <c r="C78" s="33" t="str">
        <f>'99м2'!E50</f>
        <v>Килинбаев Александр</v>
      </c>
    </row>
    <row r="79" spans="1:3" ht="12.75">
      <c r="A79" s="31">
        <v>78</v>
      </c>
      <c r="B79" s="32" t="str">
        <f>'99м2'!E53</f>
        <v>Мустафин Чингисхан</v>
      </c>
      <c r="C79" s="33">
        <f>'99м2'!E55</f>
        <v>0</v>
      </c>
    </row>
    <row r="80" spans="1:3" ht="12.75">
      <c r="A80" s="31">
        <v>79</v>
      </c>
      <c r="B80" s="32">
        <f>'99м2'!H51</f>
        <v>0</v>
      </c>
      <c r="C80" s="33" t="str">
        <f>'99м2'!H58</f>
        <v>Веремейчик Сергей</v>
      </c>
    </row>
    <row r="81" spans="1:3" ht="12.75">
      <c r="A81" s="31">
        <v>80</v>
      </c>
      <c r="B81" s="32">
        <f>'99м2'!H55</f>
        <v>0</v>
      </c>
      <c r="C81" s="33" t="str">
        <f>'99м2'!H60</f>
        <v>Магафуров Вадим</v>
      </c>
    </row>
    <row r="82" spans="1:3" ht="12.75">
      <c r="A82" s="31">
        <v>81</v>
      </c>
      <c r="B82" s="32">
        <f>'99м2'!I53</f>
        <v>0</v>
      </c>
      <c r="C82" s="33">
        <f>'99м2'!I57</f>
        <v>0</v>
      </c>
    </row>
    <row r="83" spans="1:3" ht="12.75">
      <c r="A83" s="31">
        <v>82</v>
      </c>
      <c r="B83" s="32">
        <f>'99м2'!I59</f>
        <v>0</v>
      </c>
      <c r="C83" s="33">
        <f>'99м2'!I61</f>
        <v>0</v>
      </c>
    </row>
    <row r="84" spans="1:3" ht="12.75">
      <c r="A84" s="31">
        <v>83</v>
      </c>
      <c r="B84" s="32" t="str">
        <f>'99м2'!C57</f>
        <v>Михайлов Данил</v>
      </c>
      <c r="C84" s="33" t="str">
        <f>'99м2'!G63</f>
        <v>Шамаев Константин</v>
      </c>
    </row>
    <row r="85" spans="1:3" ht="12.75">
      <c r="A85" s="31">
        <v>84</v>
      </c>
      <c r="B85" s="32">
        <f>'99м2'!C61</f>
        <v>0</v>
      </c>
      <c r="C85" s="33">
        <f>'99м2'!G65</f>
        <v>0</v>
      </c>
    </row>
    <row r="86" spans="1:3" ht="12.75">
      <c r="A86" s="31">
        <v>85</v>
      </c>
      <c r="B86" s="32" t="str">
        <f>'99м2'!C65</f>
        <v>Зарипов Раис</v>
      </c>
      <c r="C86" s="33" t="str">
        <f>'99м2'!G67</f>
        <v>_</v>
      </c>
    </row>
    <row r="87" spans="1:3" ht="12.75">
      <c r="A87" s="31">
        <v>86</v>
      </c>
      <c r="B87" s="32">
        <f>'99м2'!C69</f>
        <v>0</v>
      </c>
      <c r="C87" s="33" t="str">
        <f>'99м2'!G69</f>
        <v>_</v>
      </c>
    </row>
    <row r="88" spans="1:3" ht="12.75">
      <c r="A88" s="31">
        <v>87</v>
      </c>
      <c r="B88" s="32" t="str">
        <f>'99м2'!D59</f>
        <v>Михайлов Данил</v>
      </c>
      <c r="C88" s="33">
        <f>'99м2'!D71</f>
        <v>0</v>
      </c>
    </row>
    <row r="89" spans="1:3" ht="12.75">
      <c r="A89" s="31">
        <v>88</v>
      </c>
      <c r="B89" s="32" t="str">
        <f>'99м2'!D67</f>
        <v>Зарипов Раис</v>
      </c>
      <c r="C89" s="33">
        <f>'99м2'!D73</f>
        <v>0</v>
      </c>
    </row>
    <row r="90" spans="1:3" ht="12.75">
      <c r="A90" s="31">
        <v>89</v>
      </c>
      <c r="B90" s="32" t="str">
        <f>'99м2'!E63</f>
        <v>Михайлов Данил</v>
      </c>
      <c r="C90" s="33" t="str">
        <f>'99м2'!E69</f>
        <v>Зарипов Раис</v>
      </c>
    </row>
    <row r="91" spans="1:3" ht="12.75">
      <c r="A91" s="31">
        <v>90</v>
      </c>
      <c r="B91" s="32">
        <f>'99м2'!E72</f>
        <v>0</v>
      </c>
      <c r="C91" s="33">
        <f>'99м2'!E74</f>
        <v>0</v>
      </c>
    </row>
    <row r="92" spans="1:3" ht="12.75">
      <c r="A92" s="31">
        <v>91</v>
      </c>
      <c r="B92" s="32">
        <f>'99м2'!H64</f>
        <v>0</v>
      </c>
      <c r="C92" s="33" t="str">
        <f>'99м2'!H71</f>
        <v>Шамаев Константин</v>
      </c>
    </row>
    <row r="93" spans="1:3" ht="12.75">
      <c r="A93" s="31">
        <v>92</v>
      </c>
      <c r="B93" s="32">
        <f>'99м2'!H68</f>
        <v>0</v>
      </c>
      <c r="C93" s="33">
        <f>'99м2'!H73</f>
        <v>0</v>
      </c>
    </row>
    <row r="94" spans="1:3" ht="12.75">
      <c r="A94" s="31">
        <v>93</v>
      </c>
      <c r="B94" s="32">
        <f>'99м2'!I66</f>
        <v>0</v>
      </c>
      <c r="C94" s="33">
        <f>'99м2'!I70</f>
        <v>0</v>
      </c>
    </row>
    <row r="95" spans="1:3" ht="12.75">
      <c r="A95" s="31">
        <v>94</v>
      </c>
      <c r="B95" s="32">
        <f>'99м2'!I72</f>
        <v>0</v>
      </c>
      <c r="C95" s="33" t="str">
        <f>'99м2'!I74</f>
        <v>Шамаев Константин</v>
      </c>
    </row>
  </sheetData>
  <sheetProtection sort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BE89"/>
  <sheetViews>
    <sheetView showGridLines="0" showZeros="0" showOutlineSymbols="0" view="pageBreakPreview" zoomScaleNormal="82" zoomScaleSheetLayoutView="100" workbookViewId="0" topLeftCell="A1">
      <selection activeCell="A1" sqref="A1:AL1"/>
    </sheetView>
  </sheetViews>
  <sheetFormatPr defaultColWidth="9.00390625" defaultRowHeight="33" customHeight="1"/>
  <cols>
    <col min="1" max="16384" width="2.75390625" style="81" customWidth="1"/>
  </cols>
  <sheetData>
    <row r="1" spans="1:57" ht="20.25">
      <c r="A1" s="100" t="s">
        <v>27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</row>
    <row r="2" spans="1:57" ht="18">
      <c r="A2" s="82" t="s">
        <v>41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</row>
    <row r="3" spans="1:57" ht="18">
      <c r="A3" s="83">
        <v>42057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</row>
    <row r="4" spans="1:57" ht="33" customHeight="1">
      <c r="A4" s="84"/>
      <c r="B4" s="84"/>
      <c r="C4" s="8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4"/>
      <c r="T4" s="84"/>
      <c r="U4" s="84"/>
      <c r="V4" s="84"/>
      <c r="W4" s="84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</row>
    <row r="5" spans="1:57" ht="33" customHeight="1">
      <c r="A5" s="86" t="s">
        <v>9</v>
      </c>
      <c r="B5" s="87" t="s">
        <v>42</v>
      </c>
      <c r="C5" s="88"/>
      <c r="D5" s="88"/>
      <c r="E5" s="88"/>
      <c r="F5" s="88"/>
      <c r="G5" s="88"/>
      <c r="H5" s="89"/>
      <c r="I5" s="90">
        <v>1</v>
      </c>
      <c r="J5" s="90"/>
      <c r="K5" s="90">
        <v>2</v>
      </c>
      <c r="L5" s="90"/>
      <c r="M5" s="90">
        <v>3</v>
      </c>
      <c r="N5" s="90"/>
      <c r="O5" s="90"/>
      <c r="P5" s="90"/>
      <c r="Q5" s="91" t="s">
        <v>25</v>
      </c>
      <c r="R5" s="91"/>
      <c r="S5" s="96"/>
      <c r="T5" s="97"/>
      <c r="U5" s="86" t="s">
        <v>9</v>
      </c>
      <c r="V5" s="87" t="s">
        <v>43</v>
      </c>
      <c r="W5" s="88"/>
      <c r="X5" s="88"/>
      <c r="Y5" s="88"/>
      <c r="Z5" s="88"/>
      <c r="AA5" s="88"/>
      <c r="AB5" s="89"/>
      <c r="AC5" s="90">
        <v>1</v>
      </c>
      <c r="AD5" s="90"/>
      <c r="AE5" s="90">
        <v>2</v>
      </c>
      <c r="AF5" s="90"/>
      <c r="AG5" s="90">
        <v>3</v>
      </c>
      <c r="AH5" s="90"/>
      <c r="AI5" s="90"/>
      <c r="AJ5" s="90"/>
      <c r="AK5" s="91" t="s">
        <v>25</v>
      </c>
      <c r="AL5" s="91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</row>
    <row r="6" spans="1:57" ht="33" customHeight="1">
      <c r="A6" s="92">
        <v>1</v>
      </c>
      <c r="B6" s="101" t="s">
        <v>48</v>
      </c>
      <c r="C6" s="101"/>
      <c r="D6" s="101"/>
      <c r="E6" s="101"/>
      <c r="F6" s="101"/>
      <c r="G6" s="101"/>
      <c r="H6" s="101"/>
      <c r="I6" s="93"/>
      <c r="J6" s="93"/>
      <c r="K6" s="94" t="s">
        <v>35</v>
      </c>
      <c r="L6" s="94"/>
      <c r="M6" s="94" t="s">
        <v>35</v>
      </c>
      <c r="N6" s="94"/>
      <c r="O6" s="94"/>
      <c r="P6" s="94"/>
      <c r="Q6" s="95" t="s">
        <v>36</v>
      </c>
      <c r="R6" s="95"/>
      <c r="S6" s="98"/>
      <c r="T6" s="99"/>
      <c r="U6" s="92">
        <v>1</v>
      </c>
      <c r="V6" s="101" t="s">
        <v>51</v>
      </c>
      <c r="W6" s="101"/>
      <c r="X6" s="101"/>
      <c r="Y6" s="101"/>
      <c r="Z6" s="101"/>
      <c r="AA6" s="101"/>
      <c r="AB6" s="101"/>
      <c r="AC6" s="93"/>
      <c r="AD6" s="93"/>
      <c r="AE6" s="94" t="s">
        <v>35</v>
      </c>
      <c r="AF6" s="94"/>
      <c r="AG6" s="94" t="s">
        <v>35</v>
      </c>
      <c r="AH6" s="94"/>
      <c r="AI6" s="94"/>
      <c r="AJ6" s="94"/>
      <c r="AK6" s="95" t="s">
        <v>36</v>
      </c>
      <c r="AL6" s="95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</row>
    <row r="7" spans="1:57" ht="33" customHeight="1">
      <c r="A7" s="92">
        <v>2</v>
      </c>
      <c r="B7" s="101" t="s">
        <v>49</v>
      </c>
      <c r="C7" s="101"/>
      <c r="D7" s="101"/>
      <c r="E7" s="101"/>
      <c r="F7" s="101"/>
      <c r="G7" s="101"/>
      <c r="H7" s="101"/>
      <c r="I7" s="94" t="s">
        <v>38</v>
      </c>
      <c r="J7" s="94"/>
      <c r="K7" s="93"/>
      <c r="L7" s="93"/>
      <c r="M7" s="94" t="s">
        <v>35</v>
      </c>
      <c r="N7" s="94"/>
      <c r="O7" s="94"/>
      <c r="P7" s="94"/>
      <c r="Q7" s="95" t="s">
        <v>37</v>
      </c>
      <c r="R7" s="95"/>
      <c r="S7" s="98"/>
      <c r="T7" s="99"/>
      <c r="U7" s="92">
        <v>2</v>
      </c>
      <c r="V7" s="101" t="s">
        <v>52</v>
      </c>
      <c r="W7" s="101"/>
      <c r="X7" s="101"/>
      <c r="Y7" s="101"/>
      <c r="Z7" s="101"/>
      <c r="AA7" s="101"/>
      <c r="AB7" s="101"/>
      <c r="AC7" s="94" t="s">
        <v>36</v>
      </c>
      <c r="AD7" s="94"/>
      <c r="AE7" s="93"/>
      <c r="AF7" s="93"/>
      <c r="AG7" s="94" t="s">
        <v>35</v>
      </c>
      <c r="AH7" s="94"/>
      <c r="AI7" s="94"/>
      <c r="AJ7" s="94"/>
      <c r="AK7" s="95" t="s">
        <v>37</v>
      </c>
      <c r="AL7" s="95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</row>
    <row r="8" spans="1:57" ht="33" customHeight="1">
      <c r="A8" s="92">
        <v>3</v>
      </c>
      <c r="B8" s="101" t="s">
        <v>50</v>
      </c>
      <c r="C8" s="101"/>
      <c r="D8" s="101"/>
      <c r="E8" s="101"/>
      <c r="F8" s="101"/>
      <c r="G8" s="101"/>
      <c r="H8" s="101"/>
      <c r="I8" s="94" t="s">
        <v>38</v>
      </c>
      <c r="J8" s="94"/>
      <c r="K8" s="94" t="s">
        <v>38</v>
      </c>
      <c r="L8" s="94"/>
      <c r="M8" s="93"/>
      <c r="N8" s="93"/>
      <c r="O8" s="94"/>
      <c r="P8" s="94"/>
      <c r="Q8" s="95" t="s">
        <v>35</v>
      </c>
      <c r="R8" s="95"/>
      <c r="S8" s="98"/>
      <c r="T8" s="99"/>
      <c r="U8" s="92">
        <v>3</v>
      </c>
      <c r="V8" s="101" t="s">
        <v>53</v>
      </c>
      <c r="W8" s="101"/>
      <c r="X8" s="101"/>
      <c r="Y8" s="101"/>
      <c r="Z8" s="101"/>
      <c r="AA8" s="101"/>
      <c r="AB8" s="101"/>
      <c r="AC8" s="94" t="s">
        <v>38</v>
      </c>
      <c r="AD8" s="94"/>
      <c r="AE8" s="94" t="s">
        <v>38</v>
      </c>
      <c r="AF8" s="94"/>
      <c r="AG8" s="93"/>
      <c r="AH8" s="93"/>
      <c r="AI8" s="94"/>
      <c r="AJ8" s="94"/>
      <c r="AK8" s="95" t="s">
        <v>35</v>
      </c>
      <c r="AL8" s="95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</row>
    <row r="9" spans="1:57" ht="33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</row>
    <row r="10" spans="1:57" ht="33" customHeight="1">
      <c r="A10" s="86" t="s">
        <v>9</v>
      </c>
      <c r="B10" s="87" t="s">
        <v>44</v>
      </c>
      <c r="C10" s="88"/>
      <c r="D10" s="88"/>
      <c r="E10" s="88"/>
      <c r="F10" s="88"/>
      <c r="G10" s="88"/>
      <c r="H10" s="89"/>
      <c r="I10" s="90">
        <v>1</v>
      </c>
      <c r="J10" s="90"/>
      <c r="K10" s="90">
        <v>2</v>
      </c>
      <c r="L10" s="90"/>
      <c r="M10" s="90">
        <v>3</v>
      </c>
      <c r="N10" s="90"/>
      <c r="O10" s="90"/>
      <c r="P10" s="90"/>
      <c r="Q10" s="91" t="s">
        <v>25</v>
      </c>
      <c r="R10" s="91"/>
      <c r="S10" s="96"/>
      <c r="T10" s="97"/>
      <c r="U10" s="86" t="s">
        <v>9</v>
      </c>
      <c r="V10" s="87" t="s">
        <v>45</v>
      </c>
      <c r="W10" s="88"/>
      <c r="X10" s="88"/>
      <c r="Y10" s="88"/>
      <c r="Z10" s="88"/>
      <c r="AA10" s="88"/>
      <c r="AB10" s="89"/>
      <c r="AC10" s="90">
        <v>1</v>
      </c>
      <c r="AD10" s="90"/>
      <c r="AE10" s="90">
        <v>2</v>
      </c>
      <c r="AF10" s="90"/>
      <c r="AG10" s="90">
        <v>3</v>
      </c>
      <c r="AH10" s="90"/>
      <c r="AI10" s="90"/>
      <c r="AJ10" s="90"/>
      <c r="AK10" s="91" t="s">
        <v>25</v>
      </c>
      <c r="AL10" s="91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</row>
    <row r="11" spans="1:57" ht="33" customHeight="1">
      <c r="A11" s="92">
        <v>1</v>
      </c>
      <c r="B11" s="101" t="s">
        <v>54</v>
      </c>
      <c r="C11" s="101"/>
      <c r="D11" s="101"/>
      <c r="E11" s="101"/>
      <c r="F11" s="101"/>
      <c r="G11" s="101"/>
      <c r="H11" s="101"/>
      <c r="I11" s="93"/>
      <c r="J11" s="93"/>
      <c r="K11" s="94" t="s">
        <v>35</v>
      </c>
      <c r="L11" s="94"/>
      <c r="M11" s="94" t="s">
        <v>35</v>
      </c>
      <c r="N11" s="94"/>
      <c r="O11" s="94"/>
      <c r="P11" s="94"/>
      <c r="Q11" s="95" t="s">
        <v>36</v>
      </c>
      <c r="R11" s="95"/>
      <c r="S11" s="98"/>
      <c r="T11" s="99"/>
      <c r="U11" s="92">
        <v>1</v>
      </c>
      <c r="V11" s="101" t="s">
        <v>51</v>
      </c>
      <c r="W11" s="101"/>
      <c r="X11" s="101"/>
      <c r="Y11" s="101"/>
      <c r="Z11" s="101"/>
      <c r="AA11" s="101"/>
      <c r="AB11" s="101"/>
      <c r="AC11" s="93"/>
      <c r="AD11" s="93"/>
      <c r="AE11" s="94" t="s">
        <v>35</v>
      </c>
      <c r="AF11" s="94"/>
      <c r="AG11" s="94" t="s">
        <v>35</v>
      </c>
      <c r="AH11" s="94"/>
      <c r="AI11" s="94"/>
      <c r="AJ11" s="94"/>
      <c r="AK11" s="95" t="s">
        <v>36</v>
      </c>
      <c r="AL11" s="95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</row>
    <row r="12" spans="1:57" ht="33" customHeight="1">
      <c r="A12" s="92">
        <v>2</v>
      </c>
      <c r="B12" s="101" t="s">
        <v>55</v>
      </c>
      <c r="C12" s="101"/>
      <c r="D12" s="101"/>
      <c r="E12" s="101"/>
      <c r="F12" s="101"/>
      <c r="G12" s="101"/>
      <c r="H12" s="101"/>
      <c r="I12" s="94" t="s">
        <v>38</v>
      </c>
      <c r="J12" s="94"/>
      <c r="K12" s="93"/>
      <c r="L12" s="93"/>
      <c r="M12" s="94" t="s">
        <v>36</v>
      </c>
      <c r="N12" s="94"/>
      <c r="O12" s="94"/>
      <c r="P12" s="94"/>
      <c r="Q12" s="95" t="s">
        <v>35</v>
      </c>
      <c r="R12" s="95"/>
      <c r="S12" s="98"/>
      <c r="T12" s="99"/>
      <c r="U12" s="92">
        <v>2</v>
      </c>
      <c r="V12" s="101" t="s">
        <v>54</v>
      </c>
      <c r="W12" s="101"/>
      <c r="X12" s="101"/>
      <c r="Y12" s="101"/>
      <c r="Z12" s="101"/>
      <c r="AA12" s="101"/>
      <c r="AB12" s="101"/>
      <c r="AC12" s="94" t="s">
        <v>38</v>
      </c>
      <c r="AD12" s="94"/>
      <c r="AE12" s="93"/>
      <c r="AF12" s="93"/>
      <c r="AG12" s="94" t="s">
        <v>37</v>
      </c>
      <c r="AH12" s="94"/>
      <c r="AI12" s="94"/>
      <c r="AJ12" s="94"/>
      <c r="AK12" s="95" t="s">
        <v>35</v>
      </c>
      <c r="AL12" s="95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</row>
    <row r="13" spans="1:57" ht="33" customHeight="1">
      <c r="A13" s="92">
        <v>3</v>
      </c>
      <c r="B13" s="101" t="s">
        <v>56</v>
      </c>
      <c r="C13" s="101"/>
      <c r="D13" s="101"/>
      <c r="E13" s="101"/>
      <c r="F13" s="101"/>
      <c r="G13" s="101"/>
      <c r="H13" s="101"/>
      <c r="I13" s="94" t="s">
        <v>38</v>
      </c>
      <c r="J13" s="94"/>
      <c r="K13" s="94" t="s">
        <v>35</v>
      </c>
      <c r="L13" s="94"/>
      <c r="M13" s="93"/>
      <c r="N13" s="93"/>
      <c r="O13" s="94"/>
      <c r="P13" s="94"/>
      <c r="Q13" s="95" t="s">
        <v>37</v>
      </c>
      <c r="R13" s="95"/>
      <c r="S13" s="98"/>
      <c r="T13" s="99"/>
      <c r="U13" s="92">
        <v>3</v>
      </c>
      <c r="V13" s="101" t="s">
        <v>48</v>
      </c>
      <c r="W13" s="101"/>
      <c r="X13" s="101"/>
      <c r="Y13" s="101"/>
      <c r="Z13" s="101"/>
      <c r="AA13" s="101"/>
      <c r="AB13" s="101"/>
      <c r="AC13" s="94" t="s">
        <v>37</v>
      </c>
      <c r="AD13" s="94"/>
      <c r="AE13" s="94" t="s">
        <v>35</v>
      </c>
      <c r="AF13" s="94"/>
      <c r="AG13" s="93"/>
      <c r="AH13" s="93"/>
      <c r="AI13" s="94"/>
      <c r="AJ13" s="94"/>
      <c r="AK13" s="95" t="s">
        <v>37</v>
      </c>
      <c r="AL13" s="95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</row>
    <row r="14" spans="1:57" ht="33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</row>
    <row r="15" spans="1:57" ht="33" customHeight="1">
      <c r="A15" s="86" t="s">
        <v>9</v>
      </c>
      <c r="B15" s="87" t="s">
        <v>46</v>
      </c>
      <c r="C15" s="88"/>
      <c r="D15" s="88"/>
      <c r="E15" s="88"/>
      <c r="F15" s="88"/>
      <c r="G15" s="88"/>
      <c r="H15" s="89"/>
      <c r="I15" s="90">
        <v>1</v>
      </c>
      <c r="J15" s="90"/>
      <c r="K15" s="90">
        <v>2</v>
      </c>
      <c r="L15" s="90"/>
      <c r="M15" s="90">
        <v>3</v>
      </c>
      <c r="N15" s="90"/>
      <c r="O15" s="90"/>
      <c r="P15" s="90"/>
      <c r="Q15" s="91" t="s">
        <v>25</v>
      </c>
      <c r="R15" s="91"/>
      <c r="S15" s="96"/>
      <c r="T15" s="97"/>
      <c r="U15" s="86" t="s">
        <v>9</v>
      </c>
      <c r="V15" s="87" t="s">
        <v>47</v>
      </c>
      <c r="W15" s="88"/>
      <c r="X15" s="88"/>
      <c r="Y15" s="88"/>
      <c r="Z15" s="88"/>
      <c r="AA15" s="88"/>
      <c r="AB15" s="89"/>
      <c r="AC15" s="90">
        <v>1</v>
      </c>
      <c r="AD15" s="90"/>
      <c r="AE15" s="90">
        <v>2</v>
      </c>
      <c r="AF15" s="90"/>
      <c r="AG15" s="90">
        <v>3</v>
      </c>
      <c r="AH15" s="90"/>
      <c r="AI15" s="90"/>
      <c r="AJ15" s="90"/>
      <c r="AK15" s="91" t="s">
        <v>25</v>
      </c>
      <c r="AL15" s="91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</row>
    <row r="16" spans="1:57" ht="33" customHeight="1">
      <c r="A16" s="92">
        <v>1</v>
      </c>
      <c r="B16" s="101" t="s">
        <v>56</v>
      </c>
      <c r="C16" s="101"/>
      <c r="D16" s="101"/>
      <c r="E16" s="101"/>
      <c r="F16" s="101"/>
      <c r="G16" s="101"/>
      <c r="H16" s="101"/>
      <c r="I16" s="93"/>
      <c r="J16" s="93"/>
      <c r="K16" s="94" t="s">
        <v>38</v>
      </c>
      <c r="L16" s="94"/>
      <c r="M16" s="94" t="s">
        <v>38</v>
      </c>
      <c r="N16" s="94"/>
      <c r="O16" s="94"/>
      <c r="P16" s="94"/>
      <c r="Q16" s="95" t="s">
        <v>26</v>
      </c>
      <c r="R16" s="95"/>
      <c r="S16" s="98"/>
      <c r="T16" s="99"/>
      <c r="U16" s="92">
        <v>1</v>
      </c>
      <c r="V16" s="101" t="s">
        <v>53</v>
      </c>
      <c r="W16" s="101"/>
      <c r="X16" s="101"/>
      <c r="Y16" s="101"/>
      <c r="Z16" s="101"/>
      <c r="AA16" s="101"/>
      <c r="AB16" s="101"/>
      <c r="AC16" s="93"/>
      <c r="AD16" s="93"/>
      <c r="AE16" s="94" t="s">
        <v>35</v>
      </c>
      <c r="AF16" s="94"/>
      <c r="AG16" s="94" t="s">
        <v>35</v>
      </c>
      <c r="AH16" s="94"/>
      <c r="AI16" s="94"/>
      <c r="AJ16" s="94"/>
      <c r="AK16" s="95" t="s">
        <v>59</v>
      </c>
      <c r="AL16" s="95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</row>
    <row r="17" spans="1:57" ht="33" customHeight="1">
      <c r="A17" s="92">
        <v>2</v>
      </c>
      <c r="B17" s="101" t="s">
        <v>52</v>
      </c>
      <c r="C17" s="101"/>
      <c r="D17" s="101"/>
      <c r="E17" s="101"/>
      <c r="F17" s="101"/>
      <c r="G17" s="101"/>
      <c r="H17" s="101"/>
      <c r="I17" s="94" t="s">
        <v>35</v>
      </c>
      <c r="J17" s="94"/>
      <c r="K17" s="93"/>
      <c r="L17" s="93"/>
      <c r="M17" s="94" t="s">
        <v>35</v>
      </c>
      <c r="N17" s="94"/>
      <c r="O17" s="94"/>
      <c r="P17" s="94"/>
      <c r="Q17" s="95" t="s">
        <v>40</v>
      </c>
      <c r="R17" s="95"/>
      <c r="S17" s="98"/>
      <c r="T17" s="99"/>
      <c r="U17" s="92">
        <v>2</v>
      </c>
      <c r="V17" s="101" t="s">
        <v>50</v>
      </c>
      <c r="W17" s="101"/>
      <c r="X17" s="101"/>
      <c r="Y17" s="101"/>
      <c r="Z17" s="101"/>
      <c r="AA17" s="101"/>
      <c r="AB17" s="101"/>
      <c r="AC17" s="94" t="s">
        <v>37</v>
      </c>
      <c r="AD17" s="94"/>
      <c r="AE17" s="93"/>
      <c r="AF17" s="93"/>
      <c r="AG17" s="94" t="s">
        <v>35</v>
      </c>
      <c r="AH17" s="94"/>
      <c r="AI17" s="94"/>
      <c r="AJ17" s="94"/>
      <c r="AK17" s="95" t="s">
        <v>58</v>
      </c>
      <c r="AL17" s="95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</row>
    <row r="18" spans="1:57" ht="33" customHeight="1">
      <c r="A18" s="92">
        <v>3</v>
      </c>
      <c r="B18" s="101" t="s">
        <v>49</v>
      </c>
      <c r="C18" s="101"/>
      <c r="D18" s="101"/>
      <c r="E18" s="101"/>
      <c r="F18" s="101"/>
      <c r="G18" s="101"/>
      <c r="H18" s="101"/>
      <c r="I18" s="94" t="s">
        <v>35</v>
      </c>
      <c r="J18" s="94"/>
      <c r="K18" s="94" t="s">
        <v>37</v>
      </c>
      <c r="L18" s="94"/>
      <c r="M18" s="93"/>
      <c r="N18" s="93"/>
      <c r="O18" s="94"/>
      <c r="P18" s="94"/>
      <c r="Q18" s="95" t="s">
        <v>39</v>
      </c>
      <c r="R18" s="95"/>
      <c r="S18" s="98"/>
      <c r="T18" s="99"/>
      <c r="U18" s="92">
        <v>3</v>
      </c>
      <c r="V18" s="101" t="s">
        <v>55</v>
      </c>
      <c r="W18" s="101"/>
      <c r="X18" s="101"/>
      <c r="Y18" s="101"/>
      <c r="Z18" s="101"/>
      <c r="AA18" s="101"/>
      <c r="AB18" s="101"/>
      <c r="AC18" s="94" t="s">
        <v>38</v>
      </c>
      <c r="AD18" s="94"/>
      <c r="AE18" s="94" t="s">
        <v>36</v>
      </c>
      <c r="AF18" s="94"/>
      <c r="AG18" s="93"/>
      <c r="AH18" s="93"/>
      <c r="AI18" s="94"/>
      <c r="AJ18" s="94"/>
      <c r="AK18" s="95" t="s">
        <v>57</v>
      </c>
      <c r="AL18" s="95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</row>
    <row r="19" spans="1:57" ht="33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</row>
    <row r="20" spans="1:57" ht="33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</row>
    <row r="21" spans="1:57" ht="33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</row>
    <row r="22" spans="1:57" ht="33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</row>
    <row r="23" spans="1:57" ht="33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</row>
    <row r="24" spans="1:57" ht="33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</row>
    <row r="25" spans="1:57" ht="33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</row>
    <row r="26" spans="1:57" ht="33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</row>
    <row r="27" spans="1:57" ht="33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</row>
    <row r="28" spans="1:57" ht="33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</row>
    <row r="29" spans="1:57" ht="33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</row>
    <row r="30" spans="1:57" ht="33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</row>
    <row r="31" spans="1:57" ht="33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</row>
    <row r="32" spans="1:57" ht="33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</row>
    <row r="33" spans="1:57" ht="33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</row>
    <row r="34" spans="1:57" ht="33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</row>
    <row r="35" spans="1:57" ht="33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</row>
    <row r="36" spans="1:57" ht="33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</row>
    <row r="37" spans="1:57" ht="33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</row>
    <row r="38" spans="1:57" ht="33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</row>
    <row r="39" spans="1:57" ht="33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</row>
    <row r="40" spans="1:57" ht="33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</row>
    <row r="41" spans="1:57" ht="33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</row>
    <row r="42" spans="1:57" ht="33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</row>
    <row r="43" spans="1:57" ht="33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</row>
    <row r="44" spans="1:57" ht="33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</row>
    <row r="45" spans="1:57" ht="33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</row>
    <row r="46" spans="1:57" ht="33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</row>
    <row r="47" spans="1:57" ht="33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</row>
    <row r="48" spans="1:57" ht="33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</row>
    <row r="49" spans="1:57" ht="33" customHeight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</row>
    <row r="50" spans="1:57" ht="33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</row>
    <row r="51" spans="1:57" ht="33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</row>
    <row r="52" spans="1:57" ht="33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</row>
    <row r="53" spans="1:57" ht="33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</row>
    <row r="54" spans="1:57" ht="33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</row>
    <row r="55" spans="1:57" ht="33" customHeight="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</row>
    <row r="56" spans="1:57" ht="33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</row>
    <row r="57" spans="1:57" ht="33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</row>
    <row r="58" spans="1:57" ht="33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</row>
    <row r="59" spans="1:57" ht="33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</row>
    <row r="60" spans="1:57" ht="33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</row>
    <row r="61" spans="1:57" ht="33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</row>
    <row r="62" spans="1:57" ht="33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</row>
    <row r="63" spans="1:57" ht="33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</row>
    <row r="64" spans="1:57" ht="33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</row>
    <row r="65" spans="1:57" ht="33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</row>
    <row r="66" spans="1:57" ht="33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</row>
    <row r="67" spans="1:57" ht="33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</row>
    <row r="68" spans="1:57" ht="33" customHeight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</row>
    <row r="69" spans="1:57" ht="33" customHeigh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</row>
    <row r="70" spans="1:57" ht="33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</row>
    <row r="71" spans="1:57" ht="33" customHeight="1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</row>
    <row r="72" spans="1:57" ht="33" customHeight="1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</row>
    <row r="73" spans="1:57" ht="33" customHeigh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</row>
    <row r="74" spans="1:57" ht="33" customHeight="1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</row>
    <row r="75" spans="1:57" ht="33" customHeight="1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</row>
    <row r="76" spans="1:57" ht="33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</row>
    <row r="77" spans="1:57" ht="33" customHeight="1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</row>
    <row r="78" spans="1:57" ht="33" customHeight="1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</row>
    <row r="79" spans="1:57" ht="33" customHeight="1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</row>
    <row r="80" spans="1:57" ht="33" customHeight="1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</row>
    <row r="81" spans="1:57" ht="33" customHeight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</row>
    <row r="82" spans="1:57" ht="33" customHeight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</row>
    <row r="83" spans="1:57" ht="33" customHeight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</row>
    <row r="84" spans="1:57" ht="33" customHeight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</row>
    <row r="85" spans="1:57" ht="33" customHeight="1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</row>
    <row r="86" spans="1:57" ht="33" customHeight="1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</row>
    <row r="87" spans="1:57" ht="33" customHeight="1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</row>
    <row r="88" spans="1:57" ht="33" customHeight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</row>
    <row r="89" spans="1:57" ht="33" customHeigh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</row>
  </sheetData>
  <sheetProtection sheet="1" objects="1" scenarios="1"/>
  <mergeCells count="149">
    <mergeCell ref="AE13:AF13"/>
    <mergeCell ref="AG13:AH13"/>
    <mergeCell ref="AI13:AJ13"/>
    <mergeCell ref="AK13:AL13"/>
    <mergeCell ref="O13:P13"/>
    <mergeCell ref="Q13:R13"/>
    <mergeCell ref="V13:AB13"/>
    <mergeCell ref="AC13:AD13"/>
    <mergeCell ref="B13:H13"/>
    <mergeCell ref="I13:J13"/>
    <mergeCell ref="K13:L13"/>
    <mergeCell ref="M13:N13"/>
    <mergeCell ref="AE12:AF12"/>
    <mergeCell ref="AG12:AH12"/>
    <mergeCell ref="AI12:AJ12"/>
    <mergeCell ref="AK12:AL12"/>
    <mergeCell ref="O12:P12"/>
    <mergeCell ref="Q12:R12"/>
    <mergeCell ref="V12:AB12"/>
    <mergeCell ref="AC12:AD12"/>
    <mergeCell ref="B12:H12"/>
    <mergeCell ref="I12:J12"/>
    <mergeCell ref="K12:L12"/>
    <mergeCell ref="M12:N12"/>
    <mergeCell ref="AE11:AF11"/>
    <mergeCell ref="AG11:AH11"/>
    <mergeCell ref="AI11:AJ11"/>
    <mergeCell ref="AK11:AL11"/>
    <mergeCell ref="O11:P11"/>
    <mergeCell ref="Q11:R11"/>
    <mergeCell ref="V11:AB11"/>
    <mergeCell ref="AC11:AD11"/>
    <mergeCell ref="B11:H11"/>
    <mergeCell ref="I11:J11"/>
    <mergeCell ref="K11:L11"/>
    <mergeCell ref="M11:N11"/>
    <mergeCell ref="AE10:AF10"/>
    <mergeCell ref="AG10:AH10"/>
    <mergeCell ref="AI10:AJ10"/>
    <mergeCell ref="AK10:AL10"/>
    <mergeCell ref="O10:P10"/>
    <mergeCell ref="Q10:R10"/>
    <mergeCell ref="V10:AB10"/>
    <mergeCell ref="AC10:AD10"/>
    <mergeCell ref="B10:H10"/>
    <mergeCell ref="I10:J10"/>
    <mergeCell ref="K10:L10"/>
    <mergeCell ref="M10:N10"/>
    <mergeCell ref="AE18:AF18"/>
    <mergeCell ref="AG18:AH18"/>
    <mergeCell ref="AI18:AJ18"/>
    <mergeCell ref="AK18:AL18"/>
    <mergeCell ref="O18:P18"/>
    <mergeCell ref="Q18:R18"/>
    <mergeCell ref="V18:AB18"/>
    <mergeCell ref="AC18:AD18"/>
    <mergeCell ref="B18:H18"/>
    <mergeCell ref="I18:J18"/>
    <mergeCell ref="K18:L18"/>
    <mergeCell ref="M18:N18"/>
    <mergeCell ref="AE17:AF17"/>
    <mergeCell ref="AG17:AH17"/>
    <mergeCell ref="AI17:AJ17"/>
    <mergeCell ref="AK17:AL17"/>
    <mergeCell ref="O17:P17"/>
    <mergeCell ref="Q17:R17"/>
    <mergeCell ref="V17:AB17"/>
    <mergeCell ref="AC17:AD17"/>
    <mergeCell ref="B17:H17"/>
    <mergeCell ref="I17:J17"/>
    <mergeCell ref="K17:L17"/>
    <mergeCell ref="M17:N17"/>
    <mergeCell ref="AE16:AF16"/>
    <mergeCell ref="AG16:AH16"/>
    <mergeCell ref="AI16:AJ16"/>
    <mergeCell ref="AK16:AL16"/>
    <mergeCell ref="O16:P16"/>
    <mergeCell ref="Q16:R16"/>
    <mergeCell ref="V16:AB16"/>
    <mergeCell ref="AC16:AD16"/>
    <mergeCell ref="B16:H16"/>
    <mergeCell ref="I16:J16"/>
    <mergeCell ref="K16:L16"/>
    <mergeCell ref="M16:N16"/>
    <mergeCell ref="AE15:AF15"/>
    <mergeCell ref="AG15:AH15"/>
    <mergeCell ref="AI15:AJ15"/>
    <mergeCell ref="AK15:AL15"/>
    <mergeCell ref="O15:P15"/>
    <mergeCell ref="Q15:R15"/>
    <mergeCell ref="V15:AB15"/>
    <mergeCell ref="AC15:AD15"/>
    <mergeCell ref="B15:H15"/>
    <mergeCell ref="I15:J15"/>
    <mergeCell ref="K15:L15"/>
    <mergeCell ref="M15:N15"/>
    <mergeCell ref="AI7:AJ7"/>
    <mergeCell ref="AK7:AL7"/>
    <mergeCell ref="V8:AB8"/>
    <mergeCell ref="AC8:AD8"/>
    <mergeCell ref="AE8:AF8"/>
    <mergeCell ref="AG8:AH8"/>
    <mergeCell ref="AI8:AJ8"/>
    <mergeCell ref="AK8:AL8"/>
    <mergeCell ref="V7:AB7"/>
    <mergeCell ref="AC7:AD7"/>
    <mergeCell ref="AE7:AF7"/>
    <mergeCell ref="AG7:AH7"/>
    <mergeCell ref="AI5:AJ5"/>
    <mergeCell ref="AK5:AL5"/>
    <mergeCell ref="V6:AB6"/>
    <mergeCell ref="AC6:AD6"/>
    <mergeCell ref="AE6:AF6"/>
    <mergeCell ref="AG6:AH6"/>
    <mergeCell ref="AI6:AJ6"/>
    <mergeCell ref="AK6:AL6"/>
    <mergeCell ref="V5:AB5"/>
    <mergeCell ref="AC5:AD5"/>
    <mergeCell ref="AE5:AF5"/>
    <mergeCell ref="AG5:AH5"/>
    <mergeCell ref="X4:AL4"/>
    <mergeCell ref="A1:AL1"/>
    <mergeCell ref="A2:AL2"/>
    <mergeCell ref="A3:AL3"/>
    <mergeCell ref="B5:H5"/>
    <mergeCell ref="Q6:R6"/>
    <mergeCell ref="Q7:R7"/>
    <mergeCell ref="B6:H6"/>
    <mergeCell ref="B7:H7"/>
    <mergeCell ref="B8:H8"/>
    <mergeCell ref="Q5:R5"/>
    <mergeCell ref="M7:N7"/>
    <mergeCell ref="I7:J7"/>
    <mergeCell ref="O8:P8"/>
    <mergeCell ref="Q8:R8"/>
    <mergeCell ref="O5:P5"/>
    <mergeCell ref="O7:P7"/>
    <mergeCell ref="K7:L7"/>
    <mergeCell ref="I8:J8"/>
    <mergeCell ref="K8:L8"/>
    <mergeCell ref="M8:N8"/>
    <mergeCell ref="O6:P6"/>
    <mergeCell ref="I5:J5"/>
    <mergeCell ref="I6:J6"/>
    <mergeCell ref="M6:N6"/>
    <mergeCell ref="K5:L5"/>
    <mergeCell ref="M5:N5"/>
    <mergeCell ref="K6:L6"/>
    <mergeCell ref="D4:R4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J14"/>
  <sheetViews>
    <sheetView view="pageBreakPreview" zoomScaleSheetLayoutView="100" workbookViewId="0" topLeftCell="A1">
      <selection activeCell="F144" sqref="F144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35" t="s">
        <v>14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15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8">
        <v>42057</v>
      </c>
      <c r="B3" s="38"/>
      <c r="C3" s="38"/>
      <c r="D3" s="38"/>
      <c r="E3" s="38"/>
      <c r="F3" s="38"/>
      <c r="G3" s="38"/>
      <c r="H3" s="38"/>
      <c r="I3" s="38"/>
    </row>
    <row r="4" spans="1:9" ht="12.75">
      <c r="A4" s="37"/>
      <c r="B4" s="37"/>
      <c r="C4" s="37"/>
      <c r="D4" s="37"/>
      <c r="E4" s="37"/>
      <c r="F4" s="37"/>
      <c r="G4" s="37"/>
      <c r="H4" s="37"/>
      <c r="I4" s="37"/>
    </row>
    <row r="5" spans="1:9" ht="15.75">
      <c r="A5" s="24"/>
      <c r="B5" s="24"/>
      <c r="C5" s="24"/>
      <c r="D5" s="24"/>
      <c r="E5" s="24"/>
      <c r="F5" s="24"/>
      <c r="G5" s="24"/>
      <c r="H5" s="24"/>
      <c r="I5" s="24"/>
    </row>
    <row r="6" spans="1:9" ht="12.75">
      <c r="A6" s="25" t="s">
        <v>8</v>
      </c>
      <c r="B6" s="26" t="s">
        <v>9</v>
      </c>
      <c r="C6" s="2" t="s">
        <v>10</v>
      </c>
      <c r="D6" s="2"/>
      <c r="E6" s="2"/>
      <c r="F6" s="2"/>
      <c r="G6" s="2"/>
      <c r="H6" s="2"/>
      <c r="I6" s="2"/>
    </row>
    <row r="7" spans="1:10" ht="18">
      <c r="A7" s="27" t="s">
        <v>16</v>
      </c>
      <c r="B7" s="22">
        <v>1</v>
      </c>
      <c r="C7" s="23" t="str">
        <f>'2003д'!E12</f>
        <v>Айгузина Милана</v>
      </c>
      <c r="D7" s="2"/>
      <c r="E7" s="2"/>
      <c r="F7" s="2"/>
      <c r="G7" s="2"/>
      <c r="H7" s="2"/>
      <c r="I7" s="21"/>
      <c r="J7"/>
    </row>
    <row r="8" spans="1:9" ht="18">
      <c r="A8" s="27" t="s">
        <v>23</v>
      </c>
      <c r="B8" s="22">
        <v>2</v>
      </c>
      <c r="C8" s="23" t="str">
        <f>'2003д'!E19</f>
        <v>Сунагатова Эльвина</v>
      </c>
      <c r="D8" s="2"/>
      <c r="E8" s="2"/>
      <c r="F8" s="2"/>
      <c r="G8" s="2"/>
      <c r="H8" s="2"/>
      <c r="I8" s="21"/>
    </row>
    <row r="9" spans="1:9" ht="18">
      <c r="A9" s="27" t="s">
        <v>20</v>
      </c>
      <c r="B9" s="22">
        <v>3</v>
      </c>
      <c r="C9" s="23" t="str">
        <f>'2003д'!E25</f>
        <v>Яшпаева Екатерина</v>
      </c>
      <c r="D9" s="2"/>
      <c r="E9" s="2"/>
      <c r="F9" s="2"/>
      <c r="G9" s="2"/>
      <c r="H9" s="2"/>
      <c r="I9" s="21"/>
    </row>
    <row r="10" spans="1:9" ht="18">
      <c r="A10" s="27" t="s">
        <v>19</v>
      </c>
      <c r="B10" s="22">
        <v>4</v>
      </c>
      <c r="C10" s="23" t="str">
        <f>'2003д'!E28</f>
        <v>Апсатарова Дарина</v>
      </c>
      <c r="D10" s="2"/>
      <c r="E10" s="2"/>
      <c r="F10" s="2"/>
      <c r="G10" s="2"/>
      <c r="H10" s="2"/>
      <c r="I10" s="2"/>
    </row>
    <row r="11" spans="1:9" ht="18">
      <c r="A11" s="27" t="s">
        <v>18</v>
      </c>
      <c r="B11" s="22">
        <v>5</v>
      </c>
      <c r="C11" s="23" t="str">
        <f>'2003д'!E31</f>
        <v>Байрамалова Полина</v>
      </c>
      <c r="D11" s="2"/>
      <c r="E11" s="2"/>
      <c r="F11" s="2"/>
      <c r="G11" s="2"/>
      <c r="H11" s="2"/>
      <c r="I11" s="2"/>
    </row>
    <row r="12" spans="1:9" ht="18">
      <c r="A12" s="27" t="s">
        <v>21</v>
      </c>
      <c r="B12" s="22">
        <v>6</v>
      </c>
      <c r="C12" s="23" t="str">
        <f>'2003д'!E33</f>
        <v>Ташпаева Дарья</v>
      </c>
      <c r="D12" s="2"/>
      <c r="E12" s="2"/>
      <c r="F12" s="2"/>
      <c r="G12" s="2"/>
      <c r="H12" s="2"/>
      <c r="I12" s="2"/>
    </row>
    <row r="13" spans="1:9" ht="18">
      <c r="A13" s="27" t="s">
        <v>22</v>
      </c>
      <c r="B13" s="22">
        <v>7</v>
      </c>
      <c r="C13" s="23" t="str">
        <f>'2003д'!C33</f>
        <v>Айгузина Валентина</v>
      </c>
      <c r="D13" s="2"/>
      <c r="E13" s="2"/>
      <c r="F13" s="2"/>
      <c r="G13" s="2"/>
      <c r="H13" s="2"/>
      <c r="I13" s="2"/>
    </row>
    <row r="14" spans="1:9" ht="18">
      <c r="A14" s="27" t="s">
        <v>17</v>
      </c>
      <c r="B14" s="22">
        <v>8</v>
      </c>
      <c r="C14" s="23" t="str">
        <f>'2003д'!C35</f>
        <v>Иплаева Ксения</v>
      </c>
      <c r="D14" s="2"/>
      <c r="E14" s="2"/>
      <c r="F14" s="2"/>
      <c r="G14" s="2"/>
      <c r="H14" s="2"/>
      <c r="I14" s="2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2015-02-24T04:47:50Z</cp:lastPrinted>
  <dcterms:created xsi:type="dcterms:W3CDTF">2008-02-03T08:28:10Z</dcterms:created>
  <dcterms:modified xsi:type="dcterms:W3CDTF">2015-02-24T10:56:54Z</dcterms:modified>
  <cp:category/>
  <cp:version/>
  <cp:contentType/>
  <cp:contentStatus/>
</cp:coreProperties>
</file>