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Кадетки" sheetId="1" r:id="rId1"/>
    <sheet name="Кадетки1" sheetId="2" r:id="rId2"/>
    <sheet name="Кадетки2" sheetId="3" r:id="rId3"/>
    <sheet name="СпКадеты" sheetId="4" r:id="rId4"/>
    <sheet name="Кадеты1" sheetId="5" r:id="rId5"/>
    <sheet name="Кадеты2" sheetId="6" r:id="rId6"/>
    <sheet name="Кадеты3" sheetId="7" r:id="rId7"/>
    <sheet name="Кадеты4" sheetId="8" r:id="rId8"/>
  </sheets>
  <definedNames>
    <definedName name="_xlnm.Print_Area" localSheetId="1">'Кадетки1'!$A$1:$G$76</definedName>
    <definedName name="_xlnm.Print_Area" localSheetId="2">'Кадетки2'!$A$1:$K$76</definedName>
    <definedName name="_xlnm.Print_Area" localSheetId="4">'Кадеты1'!$A$1:$I$68</definedName>
    <definedName name="_xlnm.Print_Area" localSheetId="5">'Кадеты2'!$A$1:$I$67</definedName>
    <definedName name="_xlnm.Print_Area" localSheetId="6">'Кадеты3'!$A$1:$J$91</definedName>
    <definedName name="_xlnm.Print_Area" localSheetId="7">'Кадеты4'!$A$1:$J$95</definedName>
    <definedName name="_xlnm.Print_Area" localSheetId="0">'СпКадетки'!$A$1:$I$38</definedName>
    <definedName name="_xlnm.Print_Area" localSheetId="3">'СпКадеты'!$A$1:$I$70</definedName>
  </definedNames>
  <calcPr fullCalcOnLoad="1"/>
</workbook>
</file>

<file path=xl/sharedStrings.xml><?xml version="1.0" encoding="utf-8"?>
<sst xmlns="http://schemas.openxmlformats.org/spreadsheetml/2006/main" count="511" uniqueCount="160">
  <si>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</si>
  <si>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</si>
  <si>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</si>
  <si>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</si>
  <si>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</si>
  <si>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</si>
  <si>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</si>
  <si>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</si>
  <si>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</si>
  <si>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</si>
  <si>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</si>
  <si>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</si>
  <si>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</si>
  <si>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</si>
  <si>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</si>
  <si>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</si>
  <si>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</si>
  <si>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</si>
  <si>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</si>
  <si>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</si>
  <si>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</si>
  <si>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</si>
  <si>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</si>
  <si>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</si>
  <si>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</si>
  <si>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</si>
  <si>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</si>
  <si>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</si>
  <si>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</si>
  <si>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</si>
  <si>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</si>
  <si>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</si>
  <si>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</si>
  <si>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</si>
  <si>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</si>
  <si>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</si>
  <si>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</si>
  <si>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</si>
  <si>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</si>
  <si>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</si>
  <si>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</si>
  <si>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</si>
  <si>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</si>
  <si>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</si>
  <si>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</si>
  <si>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</si>
  <si>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</si>
  <si>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</si>
  <si>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</si>
  <si>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</si>
  <si>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</si>
  <si>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</si>
  <si>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</si>
  <si>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</si>
  <si>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</si>
  <si>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</si>
  <si>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</si>
  <si>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</si>
  <si>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</si>
  <si>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</si>
  <si>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</si>
  <si>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</si>
  <si>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</si>
  <si>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</si>
  <si>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Список в соответствии с рейтингом</t>
  </si>
  <si>
    <t>№</t>
  </si>
  <si>
    <t>Список согласно занятым местам</t>
  </si>
  <si>
    <t>_</t>
  </si>
  <si>
    <t>Кадетское Открытое Первенство города Уфа 2015</t>
  </si>
  <si>
    <t>Кадеты 2000-2002 г.г.р.</t>
  </si>
  <si>
    <t>Антонян Ваге</t>
  </si>
  <si>
    <t>Коврижников Максим</t>
  </si>
  <si>
    <t>Новокшонов Ярослав</t>
  </si>
  <si>
    <t>Герасев Михаил</t>
  </si>
  <si>
    <t>Новокшонов Вячеслав</t>
  </si>
  <si>
    <t>Гареев Денис</t>
  </si>
  <si>
    <t>Хуснутдинов Радмир</t>
  </si>
  <si>
    <t>Хайруллин Артур</t>
  </si>
  <si>
    <t>Беляков Максим</t>
  </si>
  <si>
    <t>Макаров Егор</t>
  </si>
  <si>
    <t>Мансуров Данар</t>
  </si>
  <si>
    <t>Хабибуллин Рустам</t>
  </si>
  <si>
    <t>Худайбердин Динар</t>
  </si>
  <si>
    <t>Золотихин Филипп</t>
  </si>
  <si>
    <t>Маннанов Руслан</t>
  </si>
  <si>
    <t>Шакиров Сабур</t>
  </si>
  <si>
    <t>Замурагин Павел</t>
  </si>
  <si>
    <t>Хафизов Булат</t>
  </si>
  <si>
    <t>Круподёров Даниил</t>
  </si>
  <si>
    <t>Фарваев Айдар</t>
  </si>
  <si>
    <t>Артемьев Василий</t>
  </si>
  <si>
    <t>Исаев Вячеслав</t>
  </si>
  <si>
    <t>Шумихин Денис</t>
  </si>
  <si>
    <t>Холматов Богдан</t>
  </si>
  <si>
    <t>Байрашев Игорь</t>
  </si>
  <si>
    <t>Насретдинов Рамиль</t>
  </si>
  <si>
    <t>Карлышев Алексей</t>
  </si>
  <si>
    <t>Шамратов Алексей</t>
  </si>
  <si>
    <t>Халиков Денис</t>
  </si>
  <si>
    <t>Сухинин Вадим</t>
  </si>
  <si>
    <t>Трофимов Ярослав</t>
  </si>
  <si>
    <t>Гумеров Мансур</t>
  </si>
  <si>
    <t>Исянбаев Тагир</t>
  </si>
  <si>
    <t>Хайруллин Марсель</t>
  </si>
  <si>
    <t>Миргалиев Ильнур</t>
  </si>
  <si>
    <t>Хайрисламов Александр</t>
  </si>
  <si>
    <t>Байназаров Азамат</t>
  </si>
  <si>
    <t>Юнусов Искандар</t>
  </si>
  <si>
    <t>Суюндуков Гайсан</t>
  </si>
  <si>
    <t>Максимов Илья</t>
  </si>
  <si>
    <t>Яппаров Азат</t>
  </si>
  <si>
    <t>Суюндуков Фанис</t>
  </si>
  <si>
    <t>Николаев Никита</t>
  </si>
  <si>
    <t>Томаров Владислав</t>
  </si>
  <si>
    <t>Вильданов Эмиль</t>
  </si>
  <si>
    <t>Алексеев Олег</t>
  </si>
  <si>
    <t>Шеримбетов Зафарбек</t>
  </si>
  <si>
    <t>Зарипов Вадим</t>
  </si>
  <si>
    <t>Исянбаев Ильсур</t>
  </si>
  <si>
    <t>Гумеров Ильсур</t>
  </si>
  <si>
    <t>Мустафин Алмаз</t>
  </si>
  <si>
    <t>Айтуганов Юрий</t>
  </si>
  <si>
    <t>Васильев Станислав</t>
  </si>
  <si>
    <t>Изиляев Александр</t>
  </si>
  <si>
    <t>Селезнев Владислав</t>
  </si>
  <si>
    <t>Амиров Равиль</t>
  </si>
  <si>
    <t>Дмитриев Виктор</t>
  </si>
  <si>
    <t>Никулин Дмитрий</t>
  </si>
  <si>
    <t>Соколов Павел</t>
  </si>
  <si>
    <t>Галиханов Динислам</t>
  </si>
  <si>
    <t>Зырянов Никита</t>
  </si>
  <si>
    <t>Кадетки 2000-2002 г.г.р.</t>
  </si>
  <si>
    <t>Шарафиева Ксения</t>
  </si>
  <si>
    <t>Лончакова Юлия</t>
  </si>
  <si>
    <t>Шакирова Арина</t>
  </si>
  <si>
    <t>Колганова Валерия</t>
  </si>
  <si>
    <t>Широкова Виолетта</t>
  </si>
  <si>
    <t>Васюкова Виктория</t>
  </si>
  <si>
    <t>Абдрафикова Диана</t>
  </si>
  <si>
    <t>Абдуллина Кадрия</t>
  </si>
  <si>
    <t>Гумерова Зульфия</t>
  </si>
  <si>
    <t>Сомова Кира</t>
  </si>
  <si>
    <t>Кужина Ильгиза</t>
  </si>
  <si>
    <t>Ишкуватова Элеонора</t>
  </si>
  <si>
    <t>Баранова Светлана</t>
  </si>
  <si>
    <t>Файрузова Диана</t>
  </si>
  <si>
    <t>Якупова Елена</t>
  </si>
  <si>
    <t>Рахматуллина Алина</t>
  </si>
  <si>
    <t>Щербакова Анна</t>
  </si>
  <si>
    <t>Кривная Дарья</t>
  </si>
  <si>
    <t>Гиздатова Камила</t>
  </si>
  <si>
    <t>Хамитова Эльвира</t>
  </si>
  <si>
    <t>Хамитова Элина</t>
  </si>
  <si>
    <t>Шаймарданова Виолетта</t>
  </si>
  <si>
    <t>Аймурзина Виктория</t>
  </si>
  <si>
    <t>Ашиева Виктория</t>
  </si>
  <si>
    <t>Хафизова Аиша</t>
  </si>
  <si>
    <t>Аглямова Аделина</t>
  </si>
  <si>
    <t>Степанова Алена</t>
  </si>
  <si>
    <t>19- место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</si>
</sst>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color indexed="56"/>
      <name val="Arial Cyr"/>
      <family val="0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16"/>
      <color indexed="21"/>
      <name val="Arial Cyr"/>
      <family val="0"/>
    </font>
    <font>
      <b/>
      <sz val="12"/>
      <color indexed="56"/>
      <name val="Arial"/>
      <family val="2"/>
    </font>
    <font>
      <b/>
      <sz val="8"/>
      <name val="Courier New Cyr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8" fillId="3" borderId="0" xfId="0" applyFont="1" applyFill="1" applyAlignment="1" applyProtection="1">
      <alignment horizontal="center"/>
      <protection/>
    </xf>
    <xf numFmtId="0" fontId="19" fillId="2" borderId="0" xfId="0" applyFont="1" applyFill="1" applyAlignment="1" applyProtection="1">
      <alignment horizontal="left"/>
      <protection/>
    </xf>
    <xf numFmtId="0" fontId="17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7" fillId="2" borderId="0" xfId="0" applyFont="1" applyFill="1" applyAlignment="1" applyProtection="1">
      <alignment horizontal="left"/>
      <protection/>
    </xf>
    <xf numFmtId="0" fontId="7" fillId="4" borderId="6" xfId="0" applyFont="1" applyFill="1" applyBorder="1" applyAlignment="1" applyProtection="1">
      <alignment horizontal="right"/>
      <protection locked="0"/>
    </xf>
    <xf numFmtId="0" fontId="23" fillId="2" borderId="0" xfId="0" applyFont="1" applyFill="1" applyAlignment="1" applyProtection="1">
      <alignment horizontal="left"/>
      <protection/>
    </xf>
    <xf numFmtId="0" fontId="20" fillId="2" borderId="0" xfId="0" applyFont="1" applyFill="1" applyAlignment="1" applyProtection="1">
      <alignment horizontal="left"/>
      <protection locked="0"/>
    </xf>
    <xf numFmtId="189" fontId="20" fillId="2" borderId="0" xfId="0" applyNumberFormat="1" applyFont="1" applyFill="1" applyAlignment="1" applyProtection="1">
      <alignment horizontal="left"/>
      <protection locked="0"/>
    </xf>
    <xf numFmtId="189" fontId="21" fillId="2" borderId="0" xfId="0" applyNumberFormat="1" applyFont="1" applyFill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center" vertical="center"/>
      <protection/>
    </xf>
    <xf numFmtId="189" fontId="22" fillId="2" borderId="0" xfId="0" applyNumberFormat="1" applyFont="1" applyFill="1" applyAlignment="1" applyProtection="1">
      <alignment horizontal="center" vertical="center"/>
      <protection/>
    </xf>
    <xf numFmtId="0" fontId="22" fillId="2" borderId="0" xfId="0" applyFont="1" applyFill="1" applyAlignment="1" applyProtection="1">
      <alignment horizontal="center" vertical="center"/>
      <protection/>
    </xf>
    <xf numFmtId="16" fontId="20" fillId="2" borderId="0" xfId="0" applyNumberFormat="1" applyFont="1" applyFill="1" applyAlignment="1" applyProtection="1">
      <alignment horizontal="left"/>
      <protection locked="0"/>
    </xf>
    <xf numFmtId="0" fontId="17" fillId="2" borderId="0" xfId="0" applyFont="1" applyFill="1" applyAlignment="1" applyProtection="1">
      <alignment horizontal="left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189" fontId="24" fillId="2" borderId="0" xfId="0" applyNumberFormat="1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24" fillId="2" borderId="0" xfId="0" applyFont="1" applyFill="1" applyAlignment="1">
      <alignment horizontal="center"/>
    </xf>
    <xf numFmtId="0" fontId="25" fillId="2" borderId="0" xfId="0" applyFont="1" applyFill="1" applyAlignment="1">
      <alignment/>
    </xf>
    <xf numFmtId="0" fontId="8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B64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0</xdr:row>
      <xdr:rowOff>38100</xdr:rowOff>
    </xdr:from>
    <xdr:to>
      <xdr:col>9</xdr:col>
      <xdr:colOff>0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05525" y="38100"/>
          <a:ext cx="26479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28575</xdr:rowOff>
    </xdr:from>
    <xdr:to>
      <xdr:col>6</xdr:col>
      <xdr:colOff>1352550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34125" y="28575"/>
          <a:ext cx="22002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38100</xdr:rowOff>
    </xdr:from>
    <xdr:to>
      <xdr:col>10</xdr:col>
      <xdr:colOff>485775</xdr:colOff>
      <xdr:row>10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96050" y="38100"/>
          <a:ext cx="22098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28575</xdr:rowOff>
    </xdr:from>
    <xdr:to>
      <xdr:col>8</xdr:col>
      <xdr:colOff>676275</xdr:colOff>
      <xdr:row>10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48375" y="28575"/>
          <a:ext cx="26860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457200</xdr:colOff>
      <xdr:row>0</xdr:row>
      <xdr:rowOff>0</xdr:rowOff>
    </xdr:from>
    <xdr:to>
      <xdr:col>9</xdr:col>
      <xdr:colOff>0</xdr:colOff>
      <xdr:row>11</xdr:row>
      <xdr:rowOff>85725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81725" y="0"/>
          <a:ext cx="23622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C122" sqref="C122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20.25">
      <c r="A1" s="48" t="s">
        <v>68</v>
      </c>
      <c r="B1" s="48"/>
      <c r="C1" s="48"/>
      <c r="D1" s="48"/>
      <c r="E1" s="48"/>
      <c r="F1" s="48"/>
      <c r="G1" s="48"/>
      <c r="H1" s="48"/>
      <c r="I1" s="48"/>
    </row>
    <row r="2" spans="1:9" ht="15.75">
      <c r="A2" s="55" t="s">
        <v>131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50">
        <v>42008</v>
      </c>
      <c r="B3" s="50"/>
      <c r="C3" s="50"/>
      <c r="D3" s="50"/>
      <c r="E3" s="50"/>
      <c r="F3" s="50"/>
      <c r="G3" s="50"/>
      <c r="H3" s="50"/>
      <c r="I3" s="50"/>
    </row>
    <row r="4" spans="1:9" ht="15.75">
      <c r="A4" s="56"/>
      <c r="B4" s="56"/>
      <c r="C4" s="56"/>
      <c r="D4" s="56"/>
      <c r="E4" s="56"/>
      <c r="F4" s="56"/>
      <c r="G4" s="56"/>
      <c r="H4" s="56"/>
      <c r="I4" s="56"/>
    </row>
    <row r="5" spans="1:9" ht="15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44" t="s">
        <v>64</v>
      </c>
      <c r="B6" s="45" t="s">
        <v>65</v>
      </c>
      <c r="C6" s="40" t="s">
        <v>66</v>
      </c>
      <c r="D6" s="40"/>
      <c r="E6" s="40"/>
      <c r="F6" s="40"/>
      <c r="G6" s="40"/>
      <c r="H6" s="40"/>
      <c r="I6" s="40"/>
    </row>
    <row r="7" spans="1:9" ht="18">
      <c r="A7" s="47" t="s">
        <v>132</v>
      </c>
      <c r="B7" s="41">
        <v>1</v>
      </c>
      <c r="C7" s="42" t="str">
        <f>Кадетки1!G36</f>
        <v>Шарафиева Ксения</v>
      </c>
      <c r="D7" s="40"/>
      <c r="E7" s="40"/>
      <c r="F7" s="40"/>
      <c r="G7" s="40"/>
      <c r="H7" s="40"/>
      <c r="I7" s="40"/>
    </row>
    <row r="8" spans="1:9" ht="18">
      <c r="A8" s="47" t="s">
        <v>133</v>
      </c>
      <c r="B8" s="41">
        <v>2</v>
      </c>
      <c r="C8" s="42" t="str">
        <f>Кадетки1!G56</f>
        <v>Васюкова Виктория</v>
      </c>
      <c r="D8" s="40"/>
      <c r="E8" s="40"/>
      <c r="F8" s="40"/>
      <c r="G8" s="40"/>
      <c r="H8" s="40"/>
      <c r="I8" s="40"/>
    </row>
    <row r="9" spans="1:9" ht="18">
      <c r="A9" s="47" t="s">
        <v>134</v>
      </c>
      <c r="B9" s="41">
        <v>3</v>
      </c>
      <c r="C9" s="42" t="str">
        <f>Кадетки2!I22</f>
        <v>Колганова Валерия</v>
      </c>
      <c r="D9" s="40"/>
      <c r="E9" s="40"/>
      <c r="F9" s="40"/>
      <c r="G9" s="40"/>
      <c r="H9" s="40"/>
      <c r="I9" s="40"/>
    </row>
    <row r="10" spans="1:9" ht="18">
      <c r="A10" s="47" t="s">
        <v>135</v>
      </c>
      <c r="B10" s="41">
        <v>4</v>
      </c>
      <c r="C10" s="42" t="str">
        <f>Кадетки2!I32</f>
        <v>Шакирова Арина</v>
      </c>
      <c r="D10" s="40"/>
      <c r="E10" s="40"/>
      <c r="F10" s="40"/>
      <c r="G10" s="40"/>
      <c r="H10" s="40"/>
      <c r="I10" s="40"/>
    </row>
    <row r="11" spans="1:9" ht="18">
      <c r="A11" s="47" t="s">
        <v>136</v>
      </c>
      <c r="B11" s="41">
        <v>5</v>
      </c>
      <c r="C11" s="42" t="str">
        <f>Кадетки1!G63</f>
        <v>Файрузова Диана</v>
      </c>
      <c r="D11" s="40"/>
      <c r="E11" s="40"/>
      <c r="F11" s="40"/>
      <c r="G11" s="40"/>
      <c r="H11" s="40"/>
      <c r="I11" s="40"/>
    </row>
    <row r="12" spans="1:9" ht="18">
      <c r="A12" s="47" t="s">
        <v>137</v>
      </c>
      <c r="B12" s="41">
        <v>6</v>
      </c>
      <c r="C12" s="42" t="str">
        <f>Кадетки1!G65</f>
        <v>Лончакова Юлия</v>
      </c>
      <c r="D12" s="40"/>
      <c r="E12" s="40"/>
      <c r="F12" s="40"/>
      <c r="G12" s="40"/>
      <c r="H12" s="40"/>
      <c r="I12" s="40"/>
    </row>
    <row r="13" spans="1:9" ht="18">
      <c r="A13" s="47" t="s">
        <v>138</v>
      </c>
      <c r="B13" s="41">
        <v>7</v>
      </c>
      <c r="C13" s="42" t="str">
        <f>Кадетки1!G68</f>
        <v>Хафизова Аиша</v>
      </c>
      <c r="D13" s="40"/>
      <c r="E13" s="40"/>
      <c r="F13" s="40"/>
      <c r="G13" s="40"/>
      <c r="H13" s="40"/>
      <c r="I13" s="40"/>
    </row>
    <row r="14" spans="1:9" ht="18">
      <c r="A14" s="47" t="s">
        <v>139</v>
      </c>
      <c r="B14" s="41">
        <v>8</v>
      </c>
      <c r="C14" s="42" t="str">
        <f>Кадетки1!G70</f>
        <v>Абдрафикова Диана</v>
      </c>
      <c r="D14" s="40"/>
      <c r="E14" s="40"/>
      <c r="F14" s="40"/>
      <c r="G14" s="40"/>
      <c r="H14" s="40"/>
      <c r="I14" s="40"/>
    </row>
    <row r="15" spans="1:9" ht="18">
      <c r="A15" s="47" t="s">
        <v>140</v>
      </c>
      <c r="B15" s="41">
        <v>9</v>
      </c>
      <c r="C15" s="42" t="str">
        <f>Кадетки1!D72</f>
        <v>Широкова Виолетта</v>
      </c>
      <c r="D15" s="40"/>
      <c r="E15" s="40"/>
      <c r="F15" s="40"/>
      <c r="G15" s="40"/>
      <c r="H15" s="40"/>
      <c r="I15" s="40"/>
    </row>
    <row r="16" spans="1:9" ht="18">
      <c r="A16" s="47" t="s">
        <v>141</v>
      </c>
      <c r="B16" s="41">
        <v>10</v>
      </c>
      <c r="C16" s="42" t="str">
        <f>Кадетки1!D75</f>
        <v>Гумерова Зульфия</v>
      </c>
      <c r="D16" s="40"/>
      <c r="E16" s="40"/>
      <c r="F16" s="40"/>
      <c r="G16" s="40"/>
      <c r="H16" s="40"/>
      <c r="I16" s="40"/>
    </row>
    <row r="17" spans="1:9" ht="18">
      <c r="A17" s="47" t="s">
        <v>142</v>
      </c>
      <c r="B17" s="41">
        <v>11</v>
      </c>
      <c r="C17" s="42" t="str">
        <f>Кадетки1!G73</f>
        <v>Абдуллина Кадрия</v>
      </c>
      <c r="D17" s="40"/>
      <c r="E17" s="40"/>
      <c r="F17" s="40"/>
      <c r="G17" s="40"/>
      <c r="H17" s="40"/>
      <c r="I17" s="40"/>
    </row>
    <row r="18" spans="1:9" ht="18">
      <c r="A18" s="47" t="s">
        <v>143</v>
      </c>
      <c r="B18" s="41">
        <v>12</v>
      </c>
      <c r="C18" s="42" t="str">
        <f>Кадетки1!G75</f>
        <v>Степанова Алена</v>
      </c>
      <c r="D18" s="40"/>
      <c r="E18" s="40"/>
      <c r="F18" s="40"/>
      <c r="G18" s="40"/>
      <c r="H18" s="40"/>
      <c r="I18" s="40"/>
    </row>
    <row r="19" spans="1:9" ht="18">
      <c r="A19" s="47" t="s">
        <v>144</v>
      </c>
      <c r="B19" s="41">
        <v>13</v>
      </c>
      <c r="C19" s="42" t="str">
        <f>Кадетки2!I40</f>
        <v>Шаймарданова Виолетта</v>
      </c>
      <c r="D19" s="40"/>
      <c r="E19" s="40"/>
      <c r="F19" s="40"/>
      <c r="G19" s="40"/>
      <c r="H19" s="40"/>
      <c r="I19" s="40"/>
    </row>
    <row r="20" spans="1:9" ht="18">
      <c r="A20" s="47" t="s">
        <v>145</v>
      </c>
      <c r="B20" s="41">
        <v>14</v>
      </c>
      <c r="C20" s="42" t="str">
        <f>Кадетки2!I44</f>
        <v>Хамитова Эльвира</v>
      </c>
      <c r="D20" s="40"/>
      <c r="E20" s="40"/>
      <c r="F20" s="40"/>
      <c r="G20" s="40"/>
      <c r="H20" s="40"/>
      <c r="I20" s="40"/>
    </row>
    <row r="21" spans="1:9" ht="18">
      <c r="A21" s="47" t="s">
        <v>146</v>
      </c>
      <c r="B21" s="41">
        <v>15</v>
      </c>
      <c r="C21" s="42" t="str">
        <f>Кадетки2!I46</f>
        <v>Рахматуллина Алина</v>
      </c>
      <c r="D21" s="40"/>
      <c r="E21" s="40"/>
      <c r="F21" s="40"/>
      <c r="G21" s="40"/>
      <c r="H21" s="40"/>
      <c r="I21" s="40"/>
    </row>
    <row r="22" spans="1:9" ht="18">
      <c r="A22" s="47" t="s">
        <v>147</v>
      </c>
      <c r="B22" s="41">
        <v>16</v>
      </c>
      <c r="C22" s="42" t="str">
        <f>Кадетки2!I48</f>
        <v>Якупова Елена</v>
      </c>
      <c r="D22" s="40"/>
      <c r="E22" s="40"/>
      <c r="F22" s="40"/>
      <c r="G22" s="40"/>
      <c r="H22" s="40"/>
      <c r="I22" s="40"/>
    </row>
    <row r="23" spans="1:9" ht="18">
      <c r="A23" s="47" t="s">
        <v>148</v>
      </c>
      <c r="B23" s="41">
        <v>17</v>
      </c>
      <c r="C23" s="42" t="str">
        <f>Кадетки2!E44</f>
        <v>Ишкуватова Элеонора</v>
      </c>
      <c r="D23" s="40"/>
      <c r="E23" s="40"/>
      <c r="F23" s="40"/>
      <c r="G23" s="40"/>
      <c r="H23" s="40"/>
      <c r="I23" s="40"/>
    </row>
    <row r="24" spans="1:9" ht="18">
      <c r="A24" s="47" t="s">
        <v>149</v>
      </c>
      <c r="B24" s="41">
        <v>18</v>
      </c>
      <c r="C24" s="42" t="str">
        <f>Кадетки2!E50</f>
        <v>Хамитова Элина</v>
      </c>
      <c r="D24" s="40"/>
      <c r="E24" s="40"/>
      <c r="F24" s="40"/>
      <c r="G24" s="40"/>
      <c r="H24" s="40"/>
      <c r="I24" s="40"/>
    </row>
    <row r="25" spans="1:9" ht="18">
      <c r="A25" s="47" t="s">
        <v>150</v>
      </c>
      <c r="B25" s="41">
        <v>19</v>
      </c>
      <c r="C25" s="42" t="str">
        <f>Кадетки2!E53</f>
        <v>Сомова Кира</v>
      </c>
      <c r="D25" s="40"/>
      <c r="E25" s="40"/>
      <c r="F25" s="40"/>
      <c r="G25" s="40"/>
      <c r="H25" s="40"/>
      <c r="I25" s="40"/>
    </row>
    <row r="26" spans="1:9" ht="18">
      <c r="A26" s="47" t="s">
        <v>151</v>
      </c>
      <c r="B26" s="41">
        <v>20</v>
      </c>
      <c r="C26" s="42" t="str">
        <f>Кадетки2!E55</f>
        <v>Кривная Дарья</v>
      </c>
      <c r="D26" s="40"/>
      <c r="E26" s="40"/>
      <c r="F26" s="40"/>
      <c r="G26" s="40"/>
      <c r="H26" s="40"/>
      <c r="I26" s="40"/>
    </row>
    <row r="27" spans="1:9" ht="18">
      <c r="A27" s="47" t="s">
        <v>152</v>
      </c>
      <c r="B27" s="41">
        <v>21</v>
      </c>
      <c r="C27" s="42" t="str">
        <f>Кадетки2!I53</f>
        <v>Аглямова Аделина</v>
      </c>
      <c r="D27" s="40"/>
      <c r="E27" s="40"/>
      <c r="F27" s="40"/>
      <c r="G27" s="40"/>
      <c r="H27" s="40"/>
      <c r="I27" s="40"/>
    </row>
    <row r="28" spans="1:9" ht="18">
      <c r="A28" s="47" t="s">
        <v>153</v>
      </c>
      <c r="B28" s="41">
        <v>22</v>
      </c>
      <c r="C28" s="42" t="str">
        <f>Кадетки2!I57</f>
        <v>Баранова Светлана</v>
      </c>
      <c r="D28" s="40"/>
      <c r="E28" s="40"/>
      <c r="F28" s="40"/>
      <c r="G28" s="40"/>
      <c r="H28" s="40"/>
      <c r="I28" s="40"/>
    </row>
    <row r="29" spans="1:9" ht="18">
      <c r="A29" s="47" t="s">
        <v>154</v>
      </c>
      <c r="B29" s="41">
        <v>23</v>
      </c>
      <c r="C29" s="42" t="str">
        <f>Кадетки2!I59</f>
        <v>Гиздатова Камила</v>
      </c>
      <c r="D29" s="40"/>
      <c r="E29" s="40"/>
      <c r="F29" s="40"/>
      <c r="G29" s="40"/>
      <c r="H29" s="40"/>
      <c r="I29" s="40"/>
    </row>
    <row r="30" spans="1:9" ht="18">
      <c r="A30" s="47" t="s">
        <v>155</v>
      </c>
      <c r="B30" s="41">
        <v>24</v>
      </c>
      <c r="C30" s="42" t="str">
        <f>Кадетки2!I61</f>
        <v>Щербакова Анна</v>
      </c>
      <c r="D30" s="40"/>
      <c r="E30" s="40"/>
      <c r="F30" s="40"/>
      <c r="G30" s="40"/>
      <c r="H30" s="40"/>
      <c r="I30" s="40"/>
    </row>
    <row r="31" spans="1:9" ht="18">
      <c r="A31" s="47" t="s">
        <v>156</v>
      </c>
      <c r="B31" s="41">
        <v>25</v>
      </c>
      <c r="C31" s="42" t="str">
        <f>Кадетки2!E63</f>
        <v>Кужина Ильгиза</v>
      </c>
      <c r="D31" s="40"/>
      <c r="E31" s="40"/>
      <c r="F31" s="40"/>
      <c r="G31" s="40"/>
      <c r="H31" s="40"/>
      <c r="I31" s="40"/>
    </row>
    <row r="32" spans="1:9" ht="18">
      <c r="A32" s="47" t="s">
        <v>157</v>
      </c>
      <c r="B32" s="41">
        <v>26</v>
      </c>
      <c r="C32" s="42" t="str">
        <f>Кадетки2!E69</f>
        <v>Ашиева Виктория</v>
      </c>
      <c r="D32" s="40"/>
      <c r="E32" s="40"/>
      <c r="F32" s="40"/>
      <c r="G32" s="40"/>
      <c r="H32" s="40"/>
      <c r="I32" s="40"/>
    </row>
    <row r="33" spans="1:9" ht="18">
      <c r="A33" s="47" t="s">
        <v>158</v>
      </c>
      <c r="B33" s="41">
        <v>27</v>
      </c>
      <c r="C33" s="42" t="str">
        <f>Кадетки2!E72</f>
        <v>Аймурзина Виктория</v>
      </c>
      <c r="D33" s="40"/>
      <c r="E33" s="40"/>
      <c r="F33" s="40"/>
      <c r="G33" s="40"/>
      <c r="H33" s="40"/>
      <c r="I33" s="40"/>
    </row>
    <row r="34" spans="1:9" ht="18">
      <c r="A34" s="47" t="s">
        <v>67</v>
      </c>
      <c r="B34" s="41">
        <v>28</v>
      </c>
      <c r="C34" s="42">
        <f>Кадетки2!E74</f>
        <v>0</v>
      </c>
      <c r="D34" s="40"/>
      <c r="E34" s="40"/>
      <c r="F34" s="40"/>
      <c r="G34" s="40"/>
      <c r="H34" s="40"/>
      <c r="I34" s="40"/>
    </row>
    <row r="35" spans="1:9" ht="18">
      <c r="A35" s="47" t="s">
        <v>67</v>
      </c>
      <c r="B35" s="41">
        <v>29</v>
      </c>
      <c r="C35" s="42">
        <f>Кадетки2!I66</f>
        <v>0</v>
      </c>
      <c r="D35" s="40"/>
      <c r="E35" s="40"/>
      <c r="F35" s="40"/>
      <c r="G35" s="40"/>
      <c r="H35" s="40"/>
      <c r="I35" s="40"/>
    </row>
    <row r="36" spans="1:9" ht="18">
      <c r="A36" s="47" t="s">
        <v>67</v>
      </c>
      <c r="B36" s="41">
        <v>30</v>
      </c>
      <c r="C36" s="42">
        <f>Кадетки2!I70</f>
        <v>0</v>
      </c>
      <c r="D36" s="40"/>
      <c r="E36" s="40"/>
      <c r="F36" s="40"/>
      <c r="G36" s="40"/>
      <c r="H36" s="40"/>
      <c r="I36" s="40"/>
    </row>
    <row r="37" spans="1:9" ht="18">
      <c r="A37" s="47" t="s">
        <v>67</v>
      </c>
      <c r="B37" s="41">
        <v>31</v>
      </c>
      <c r="C37" s="42">
        <f>Кадетки2!I72</f>
        <v>0</v>
      </c>
      <c r="D37" s="40"/>
      <c r="E37" s="40"/>
      <c r="F37" s="40"/>
      <c r="G37" s="40"/>
      <c r="H37" s="40"/>
      <c r="I37" s="40"/>
    </row>
    <row r="38" spans="1:9" ht="18">
      <c r="A38" s="47" t="s">
        <v>67</v>
      </c>
      <c r="B38" s="41">
        <v>32</v>
      </c>
      <c r="C38" s="42" t="str">
        <f>Кадетки2!I74</f>
        <v>_</v>
      </c>
      <c r="D38" s="40"/>
      <c r="E38" s="40"/>
      <c r="F38" s="40"/>
      <c r="G38" s="40"/>
      <c r="H38" s="40"/>
      <c r="I38" s="4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C122" sqref="C122"/>
    </sheetView>
  </sheetViews>
  <sheetFormatPr defaultColWidth="9.00390625" defaultRowHeight="12.75"/>
  <cols>
    <col min="1" max="1" width="4.375" style="58" customWidth="1"/>
    <col min="2" max="2" width="18.875" style="58" customWidth="1"/>
    <col min="3" max="6" width="17.75390625" style="58" customWidth="1"/>
    <col min="7" max="7" width="18.00390625" style="58" customWidth="1"/>
    <col min="8" max="16384" width="9.125" style="58" customWidth="1"/>
  </cols>
  <sheetData>
    <row r="1" spans="1:7" ht="15.75">
      <c r="A1" s="57" t="str">
        <f>СпКадетки!A1</f>
        <v>Кадетское Открытое Первенство города Уфа 2015</v>
      </c>
      <c r="B1" s="57"/>
      <c r="C1" s="57"/>
      <c r="D1" s="57"/>
      <c r="E1" s="57"/>
      <c r="F1" s="57"/>
      <c r="G1" s="57"/>
    </row>
    <row r="2" spans="1:7" ht="15.75">
      <c r="A2" s="57" t="str">
        <f>СпКадетки!A2</f>
        <v>Кадетки 2000-2002 г.г.р.</v>
      </c>
      <c r="B2" s="57"/>
      <c r="C2" s="57"/>
      <c r="D2" s="57"/>
      <c r="E2" s="57"/>
      <c r="F2" s="57"/>
      <c r="G2" s="57"/>
    </row>
    <row r="3" spans="1:7" ht="15.75">
      <c r="A3" s="59">
        <f>СпКадетки!A3</f>
        <v>42008</v>
      </c>
      <c r="B3" s="59"/>
      <c r="C3" s="59"/>
      <c r="D3" s="59"/>
      <c r="E3" s="59"/>
      <c r="F3" s="59"/>
      <c r="G3" s="59"/>
    </row>
    <row r="4" spans="1:7" ht="12.75">
      <c r="A4" s="60"/>
      <c r="B4" s="60"/>
      <c r="C4" s="60"/>
      <c r="D4" s="60"/>
      <c r="E4" s="60"/>
      <c r="F4" s="60"/>
      <c r="G4" s="60"/>
    </row>
    <row r="5" spans="1:19" ht="10.5" customHeight="1">
      <c r="A5" s="16">
        <v>1</v>
      </c>
      <c r="B5" s="27" t="str">
        <f>СпКадетки!A7</f>
        <v>Шарафиева Ксения</v>
      </c>
      <c r="C5" s="60"/>
      <c r="D5" s="60"/>
      <c r="E5" s="60"/>
      <c r="F5" s="60"/>
      <c r="G5" s="6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60"/>
      <c r="B6" s="61">
        <v>1</v>
      </c>
      <c r="C6" s="62" t="s">
        <v>132</v>
      </c>
      <c r="D6" s="60"/>
      <c r="E6" s="63"/>
      <c r="F6" s="60"/>
      <c r="G6" s="6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16">
        <v>32</v>
      </c>
      <c r="B7" s="28" t="str">
        <f>СпКадетки!A38</f>
        <v>_</v>
      </c>
      <c r="C7" s="64"/>
      <c r="D7" s="60"/>
      <c r="E7" s="60"/>
      <c r="F7" s="60"/>
      <c r="G7" s="6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60"/>
      <c r="B8" s="60"/>
      <c r="C8" s="61">
        <v>17</v>
      </c>
      <c r="D8" s="62" t="s">
        <v>132</v>
      </c>
      <c r="E8" s="60"/>
      <c r="F8" s="60"/>
      <c r="G8" s="6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16">
        <v>17</v>
      </c>
      <c r="B9" s="27" t="str">
        <f>СпКадетки!A23</f>
        <v>Щербакова Анна</v>
      </c>
      <c r="C9" s="64"/>
      <c r="D9" s="64"/>
      <c r="E9" s="60"/>
      <c r="F9" s="60"/>
      <c r="G9" s="6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60"/>
      <c r="B10" s="61">
        <v>2</v>
      </c>
      <c r="C10" s="65" t="s">
        <v>147</v>
      </c>
      <c r="D10" s="64"/>
      <c r="E10" s="60"/>
      <c r="F10" s="60"/>
      <c r="G10" s="6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16">
        <v>16</v>
      </c>
      <c r="B11" s="28" t="str">
        <f>СпКадетки!A22</f>
        <v>Рахматуллина Алина</v>
      </c>
      <c r="C11" s="60"/>
      <c r="D11" s="64"/>
      <c r="E11" s="60"/>
      <c r="F11" s="60"/>
      <c r="G11" s="6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60"/>
      <c r="B12" s="60"/>
      <c r="C12" s="60"/>
      <c r="D12" s="61">
        <v>25</v>
      </c>
      <c r="E12" s="62" t="s">
        <v>132</v>
      </c>
      <c r="F12" s="60"/>
      <c r="G12" s="6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16">
        <v>9</v>
      </c>
      <c r="B13" s="27" t="str">
        <f>СпКадетки!A15</f>
        <v>Гумерова Зульфия</v>
      </c>
      <c r="C13" s="60"/>
      <c r="D13" s="64"/>
      <c r="E13" s="64"/>
      <c r="F13" s="60"/>
      <c r="G13" s="6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60"/>
      <c r="B14" s="61">
        <v>3</v>
      </c>
      <c r="C14" s="62" t="s">
        <v>140</v>
      </c>
      <c r="D14" s="64"/>
      <c r="E14" s="64"/>
      <c r="F14" s="60"/>
      <c r="G14" s="6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16">
        <v>24</v>
      </c>
      <c r="B15" s="28" t="str">
        <f>СпКадетки!A30</f>
        <v>Ашиева Виктория</v>
      </c>
      <c r="C15" s="64"/>
      <c r="D15" s="64"/>
      <c r="E15" s="64"/>
      <c r="F15" s="60"/>
      <c r="G15" s="6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60"/>
      <c r="B16" s="60"/>
      <c r="C16" s="61">
        <v>18</v>
      </c>
      <c r="D16" s="65" t="s">
        <v>156</v>
      </c>
      <c r="E16" s="64"/>
      <c r="F16" s="60"/>
      <c r="G16" s="6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16">
        <v>25</v>
      </c>
      <c r="B17" s="27" t="str">
        <f>СпКадетки!A31</f>
        <v>Хафизова Аиша</v>
      </c>
      <c r="C17" s="64"/>
      <c r="D17" s="60"/>
      <c r="E17" s="64"/>
      <c r="F17" s="60"/>
      <c r="G17" s="6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60"/>
      <c r="B18" s="61">
        <v>4</v>
      </c>
      <c r="C18" s="65" t="s">
        <v>156</v>
      </c>
      <c r="D18" s="60"/>
      <c r="E18" s="64"/>
      <c r="F18" s="60"/>
      <c r="G18" s="6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16">
        <v>8</v>
      </c>
      <c r="B19" s="28" t="str">
        <f>СпКадетки!A14</f>
        <v>Абдуллина Кадрия</v>
      </c>
      <c r="C19" s="60"/>
      <c r="D19" s="60"/>
      <c r="E19" s="64"/>
      <c r="F19" s="60"/>
      <c r="G19" s="6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60"/>
      <c r="B20" s="60"/>
      <c r="C20" s="60"/>
      <c r="D20" s="60"/>
      <c r="E20" s="61">
        <v>29</v>
      </c>
      <c r="F20" s="62" t="s">
        <v>132</v>
      </c>
      <c r="G20" s="6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16">
        <v>5</v>
      </c>
      <c r="B21" s="27" t="str">
        <f>СпКадетки!A11</f>
        <v>Широкова Виолетта</v>
      </c>
      <c r="C21" s="60"/>
      <c r="D21" s="60"/>
      <c r="E21" s="64"/>
      <c r="F21" s="64"/>
      <c r="G21" s="6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60"/>
      <c r="B22" s="61">
        <v>5</v>
      </c>
      <c r="C22" s="62" t="s">
        <v>136</v>
      </c>
      <c r="D22" s="60"/>
      <c r="E22" s="64"/>
      <c r="F22" s="64"/>
      <c r="G22" s="60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16">
        <v>28</v>
      </c>
      <c r="B23" s="28" t="str">
        <f>СпКадетки!A34</f>
        <v>_</v>
      </c>
      <c r="C23" s="64"/>
      <c r="D23" s="60"/>
      <c r="E23" s="64"/>
      <c r="F23" s="64"/>
      <c r="G23" s="6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60"/>
      <c r="B24" s="60"/>
      <c r="C24" s="61">
        <v>19</v>
      </c>
      <c r="D24" s="62" t="s">
        <v>136</v>
      </c>
      <c r="E24" s="64"/>
      <c r="F24" s="64"/>
      <c r="G24" s="6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16">
        <v>21</v>
      </c>
      <c r="B25" s="27" t="str">
        <f>СпКадетки!A27</f>
        <v>Хамитова Элина</v>
      </c>
      <c r="C25" s="64"/>
      <c r="D25" s="64"/>
      <c r="E25" s="64"/>
      <c r="F25" s="64"/>
      <c r="G25" s="60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60"/>
      <c r="B26" s="61">
        <v>6</v>
      </c>
      <c r="C26" s="65" t="s">
        <v>143</v>
      </c>
      <c r="D26" s="64"/>
      <c r="E26" s="64"/>
      <c r="F26" s="64"/>
      <c r="G26" s="60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6">
        <v>12</v>
      </c>
      <c r="B27" s="28" t="str">
        <f>СпКадетки!A18</f>
        <v>Ишкуватова Элеонора</v>
      </c>
      <c r="C27" s="60"/>
      <c r="D27" s="64"/>
      <c r="E27" s="64"/>
      <c r="F27" s="64"/>
      <c r="G27" s="6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60"/>
      <c r="B28" s="60"/>
      <c r="C28" s="60"/>
      <c r="D28" s="61">
        <v>26</v>
      </c>
      <c r="E28" s="65" t="s">
        <v>135</v>
      </c>
      <c r="F28" s="64"/>
      <c r="G28" s="6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6">
        <v>13</v>
      </c>
      <c r="B29" s="27" t="str">
        <f>СпКадетки!A19</f>
        <v>Баранова Светлана</v>
      </c>
      <c r="C29" s="60"/>
      <c r="D29" s="64"/>
      <c r="E29" s="60"/>
      <c r="F29" s="64"/>
      <c r="G29" s="6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60"/>
      <c r="B30" s="61">
        <v>7</v>
      </c>
      <c r="C30" s="62" t="s">
        <v>151</v>
      </c>
      <c r="D30" s="64"/>
      <c r="E30" s="60"/>
      <c r="F30" s="64"/>
      <c r="G30" s="6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16">
        <v>20</v>
      </c>
      <c r="B31" s="28" t="str">
        <f>СпКадетки!A26</f>
        <v>Хамитова Эльвира</v>
      </c>
      <c r="C31" s="64"/>
      <c r="D31" s="64"/>
      <c r="E31" s="60"/>
      <c r="F31" s="64"/>
      <c r="G31" s="6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60"/>
      <c r="B32" s="60"/>
      <c r="C32" s="61">
        <v>20</v>
      </c>
      <c r="D32" s="65" t="s">
        <v>135</v>
      </c>
      <c r="E32" s="60"/>
      <c r="F32" s="64"/>
      <c r="G32" s="6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16">
        <v>29</v>
      </c>
      <c r="B33" s="27" t="str">
        <f>СпКадетки!A35</f>
        <v>_</v>
      </c>
      <c r="C33" s="64"/>
      <c r="D33" s="60"/>
      <c r="E33" s="60"/>
      <c r="F33" s="64"/>
      <c r="G33" s="6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60"/>
      <c r="B34" s="61">
        <v>8</v>
      </c>
      <c r="C34" s="65" t="s">
        <v>135</v>
      </c>
      <c r="D34" s="60"/>
      <c r="E34" s="60"/>
      <c r="F34" s="64"/>
      <c r="G34" s="6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16">
        <v>4</v>
      </c>
      <c r="B35" s="28" t="str">
        <f>СпКадетки!A10</f>
        <v>Колганова Валерия</v>
      </c>
      <c r="C35" s="60"/>
      <c r="D35" s="60"/>
      <c r="E35" s="60"/>
      <c r="F35" s="64"/>
      <c r="G35" s="60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60"/>
      <c r="B36" s="60"/>
      <c r="C36" s="60"/>
      <c r="D36" s="60"/>
      <c r="E36" s="60"/>
      <c r="F36" s="61">
        <v>31</v>
      </c>
      <c r="G36" s="62" t="s">
        <v>132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16">
        <v>3</v>
      </c>
      <c r="B37" s="27" t="str">
        <f>СпКадетки!A9</f>
        <v>Шакирова Арина</v>
      </c>
      <c r="C37" s="60"/>
      <c r="D37" s="60"/>
      <c r="E37" s="60"/>
      <c r="F37" s="64"/>
      <c r="G37" s="67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60"/>
      <c r="B38" s="61">
        <v>9</v>
      </c>
      <c r="C38" s="62" t="s">
        <v>134</v>
      </c>
      <c r="D38" s="60"/>
      <c r="E38" s="60"/>
      <c r="F38" s="64"/>
      <c r="G38" s="60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16">
        <v>30</v>
      </c>
      <c r="B39" s="28" t="str">
        <f>СпКадетки!A36</f>
        <v>_</v>
      </c>
      <c r="C39" s="64"/>
      <c r="D39" s="60"/>
      <c r="E39" s="60"/>
      <c r="F39" s="64"/>
      <c r="G39" s="60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60"/>
      <c r="B40" s="60"/>
      <c r="C40" s="61">
        <v>21</v>
      </c>
      <c r="D40" s="62" t="s">
        <v>145</v>
      </c>
      <c r="E40" s="60"/>
      <c r="F40" s="64"/>
      <c r="G40" s="60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16">
        <v>19</v>
      </c>
      <c r="B41" s="27" t="str">
        <f>СпКадетки!A25</f>
        <v>Гиздатова Камила</v>
      </c>
      <c r="C41" s="64"/>
      <c r="D41" s="64"/>
      <c r="E41" s="60"/>
      <c r="F41" s="64"/>
      <c r="G41" s="60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60"/>
      <c r="B42" s="61">
        <v>10</v>
      </c>
      <c r="C42" s="65" t="s">
        <v>145</v>
      </c>
      <c r="D42" s="64"/>
      <c r="E42" s="60"/>
      <c r="F42" s="64"/>
      <c r="G42" s="60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16">
        <v>14</v>
      </c>
      <c r="B43" s="28" t="str">
        <f>СпКадетки!A20</f>
        <v>Файрузова Диана</v>
      </c>
      <c r="C43" s="60"/>
      <c r="D43" s="64"/>
      <c r="E43" s="60"/>
      <c r="F43" s="64"/>
      <c r="G43" s="60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60"/>
      <c r="B44" s="60"/>
      <c r="C44" s="60"/>
      <c r="D44" s="61">
        <v>27</v>
      </c>
      <c r="E44" s="62" t="s">
        <v>137</v>
      </c>
      <c r="F44" s="64"/>
      <c r="G44" s="60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16">
        <v>11</v>
      </c>
      <c r="B45" s="27" t="str">
        <f>СпКадетки!A17</f>
        <v>Кужина Ильгиза</v>
      </c>
      <c r="C45" s="60"/>
      <c r="D45" s="64"/>
      <c r="E45" s="64"/>
      <c r="F45" s="64"/>
      <c r="G45" s="60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60"/>
      <c r="B46" s="61">
        <v>11</v>
      </c>
      <c r="C46" s="62" t="s">
        <v>153</v>
      </c>
      <c r="D46" s="64"/>
      <c r="E46" s="64"/>
      <c r="F46" s="64"/>
      <c r="G46" s="6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16">
        <v>22</v>
      </c>
      <c r="B47" s="28" t="str">
        <f>СпКадетки!A28</f>
        <v>Шаймарданова Виолетта</v>
      </c>
      <c r="C47" s="64"/>
      <c r="D47" s="64"/>
      <c r="E47" s="64"/>
      <c r="F47" s="64"/>
      <c r="G47" s="60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60"/>
      <c r="B48" s="60"/>
      <c r="C48" s="61">
        <v>22</v>
      </c>
      <c r="D48" s="65" t="s">
        <v>137</v>
      </c>
      <c r="E48" s="64"/>
      <c r="F48" s="64"/>
      <c r="G48" s="60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16">
        <v>27</v>
      </c>
      <c r="B49" s="27" t="str">
        <f>СпКадетки!A33</f>
        <v>Степанова Алена</v>
      </c>
      <c r="C49" s="64"/>
      <c r="D49" s="60"/>
      <c r="E49" s="64"/>
      <c r="F49" s="64"/>
      <c r="G49" s="60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60"/>
      <c r="B50" s="61">
        <v>12</v>
      </c>
      <c r="C50" s="65" t="s">
        <v>137</v>
      </c>
      <c r="D50" s="60"/>
      <c r="E50" s="64"/>
      <c r="F50" s="64"/>
      <c r="G50" s="60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16">
        <v>6</v>
      </c>
      <c r="B51" s="28" t="str">
        <f>СпКадетки!A12</f>
        <v>Васюкова Виктория</v>
      </c>
      <c r="C51" s="60"/>
      <c r="D51" s="60"/>
      <c r="E51" s="64"/>
      <c r="F51" s="64"/>
      <c r="G51" s="60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60"/>
      <c r="B52" s="60"/>
      <c r="C52" s="60"/>
      <c r="D52" s="60"/>
      <c r="E52" s="61">
        <v>30</v>
      </c>
      <c r="F52" s="65" t="s">
        <v>137</v>
      </c>
      <c r="G52" s="6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16">
        <v>7</v>
      </c>
      <c r="B53" s="27" t="str">
        <f>СпКадетки!A13</f>
        <v>Абдрафикова Диана</v>
      </c>
      <c r="C53" s="60"/>
      <c r="D53" s="60"/>
      <c r="E53" s="64"/>
      <c r="F53" s="60"/>
      <c r="G53" s="60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60"/>
      <c r="B54" s="61">
        <v>13</v>
      </c>
      <c r="C54" s="62" t="s">
        <v>138</v>
      </c>
      <c r="D54" s="60"/>
      <c r="E54" s="64"/>
      <c r="F54" s="60"/>
      <c r="G54" s="60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16">
        <v>26</v>
      </c>
      <c r="B55" s="28" t="str">
        <f>СпКадетки!A32</f>
        <v>Аглямова Аделина</v>
      </c>
      <c r="C55" s="64"/>
      <c r="D55" s="60"/>
      <c r="E55" s="64"/>
      <c r="F55" s="60"/>
      <c r="G55" s="60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60"/>
      <c r="B56" s="60"/>
      <c r="C56" s="61">
        <v>23</v>
      </c>
      <c r="D56" s="62" t="s">
        <v>138</v>
      </c>
      <c r="E56" s="64"/>
      <c r="F56" s="68">
        <v>-31</v>
      </c>
      <c r="G56" s="27" t="str">
        <f>IF(G36=F20,F52,IF(G36=F52,F20,0))</f>
        <v>Васюкова Виктория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16">
        <v>23</v>
      </c>
      <c r="B57" s="27" t="str">
        <f>СпКадетки!A29</f>
        <v>Аймурзина Виктория</v>
      </c>
      <c r="C57" s="64"/>
      <c r="D57" s="64"/>
      <c r="E57" s="64"/>
      <c r="F57" s="60"/>
      <c r="G57" s="67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60"/>
      <c r="B58" s="61">
        <v>14</v>
      </c>
      <c r="C58" s="65" t="s">
        <v>141</v>
      </c>
      <c r="D58" s="64"/>
      <c r="E58" s="64"/>
      <c r="F58" s="60"/>
      <c r="G58" s="6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">
        <v>10</v>
      </c>
      <c r="B59" s="28" t="str">
        <f>СпКадетки!A16</f>
        <v>Сомова Кира</v>
      </c>
      <c r="C59" s="60"/>
      <c r="D59" s="64"/>
      <c r="E59" s="64"/>
      <c r="F59" s="60"/>
      <c r="G59" s="60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60"/>
      <c r="B60" s="60"/>
      <c r="C60" s="60"/>
      <c r="D60" s="61">
        <v>28</v>
      </c>
      <c r="E60" s="65" t="s">
        <v>133</v>
      </c>
      <c r="F60" s="60"/>
      <c r="G60" s="60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16">
        <v>15</v>
      </c>
      <c r="B61" s="27" t="str">
        <f>СпКадетки!A21</f>
        <v>Якупова Елена</v>
      </c>
      <c r="C61" s="60"/>
      <c r="D61" s="64"/>
      <c r="E61" s="60"/>
      <c r="F61" s="60"/>
      <c r="G61" s="60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60"/>
      <c r="B62" s="61">
        <v>15</v>
      </c>
      <c r="C62" s="62" t="s">
        <v>146</v>
      </c>
      <c r="D62" s="64"/>
      <c r="E62" s="16">
        <v>-58</v>
      </c>
      <c r="F62" s="27" t="str">
        <f>IF(Кадетки2!H14=Кадетки2!G10,Кадетки2!G18,IF(Кадетки2!H14=Кадетки2!G18,Кадетки2!G10,0))</f>
        <v>Лончакова Юлия</v>
      </c>
      <c r="G62" s="60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16">
        <v>18</v>
      </c>
      <c r="B63" s="28" t="str">
        <f>СпКадетки!A24</f>
        <v>Кривная Дарья</v>
      </c>
      <c r="C63" s="64"/>
      <c r="D63" s="64"/>
      <c r="E63" s="60"/>
      <c r="F63" s="61">
        <v>61</v>
      </c>
      <c r="G63" s="62" t="s">
        <v>145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60"/>
      <c r="B64" s="60"/>
      <c r="C64" s="61">
        <v>24</v>
      </c>
      <c r="D64" s="65" t="s">
        <v>133</v>
      </c>
      <c r="E64" s="16">
        <v>-59</v>
      </c>
      <c r="F64" s="28" t="str">
        <f>IF(Кадетки2!H30=Кадетки2!G26,Кадетки2!G34,IF(Кадетки2!H30=Кадетки2!G34,Кадетки2!G26,0))</f>
        <v>Файрузова Диана</v>
      </c>
      <c r="G64" s="67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16">
        <v>31</v>
      </c>
      <c r="B65" s="27" t="str">
        <f>СпКадетки!A37</f>
        <v>_</v>
      </c>
      <c r="C65" s="64"/>
      <c r="D65" s="60"/>
      <c r="E65" s="60"/>
      <c r="F65" s="16">
        <v>-61</v>
      </c>
      <c r="G65" s="27" t="str">
        <f>IF(G63=F62,F64,IF(G63=F64,F62,0))</f>
        <v>Лончакова Юлия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60"/>
      <c r="B66" s="61">
        <v>16</v>
      </c>
      <c r="C66" s="65" t="s">
        <v>133</v>
      </c>
      <c r="D66" s="60"/>
      <c r="E66" s="60"/>
      <c r="F66" s="60"/>
      <c r="G66" s="67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16">
        <v>2</v>
      </c>
      <c r="B67" s="28" t="str">
        <f>СпКадетки!A8</f>
        <v>Лончакова Юлия</v>
      </c>
      <c r="C67" s="60"/>
      <c r="D67" s="60"/>
      <c r="E67" s="16">
        <v>-56</v>
      </c>
      <c r="F67" s="27" t="str">
        <f>IF(Кадетки2!G10=Кадетки2!F6,Кадетки2!F14,IF(Кадетки2!G10=Кадетки2!F14,Кадетки2!F6,0))</f>
        <v>Хафизова Аиша</v>
      </c>
      <c r="G67" s="60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60"/>
      <c r="B68" s="60"/>
      <c r="C68" s="60"/>
      <c r="D68" s="60"/>
      <c r="E68" s="60"/>
      <c r="F68" s="61">
        <v>62</v>
      </c>
      <c r="G68" s="62" t="s">
        <v>156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16">
        <v>-52</v>
      </c>
      <c r="B69" s="27" t="str">
        <f>IF(Кадетки2!F6=Кадетки2!E4,Кадетки2!E8,IF(Кадетки2!F6=Кадетки2!E8,Кадетки2!E4,0))</f>
        <v>Абдуллина Кадрия</v>
      </c>
      <c r="C69" s="60"/>
      <c r="D69" s="60"/>
      <c r="E69" s="16">
        <v>-57</v>
      </c>
      <c r="F69" s="28" t="str">
        <f>IF(Кадетки2!G26=Кадетки2!F22,Кадетки2!F30,IF(Кадетки2!G26=Кадетки2!F30,Кадетки2!F22,0))</f>
        <v>Абдрафикова Диана</v>
      </c>
      <c r="G69" s="67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60"/>
      <c r="B70" s="61">
        <v>63</v>
      </c>
      <c r="C70" s="62" t="s">
        <v>136</v>
      </c>
      <c r="D70" s="60"/>
      <c r="E70" s="60"/>
      <c r="F70" s="16">
        <v>-62</v>
      </c>
      <c r="G70" s="27" t="str">
        <f>IF(G68=F67,F69,IF(G68=F69,F67,0))</f>
        <v>Абдрафикова Диана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16">
        <v>-53</v>
      </c>
      <c r="B71" s="28" t="str">
        <f>IF(Кадетки2!F14=Кадетки2!E12,Кадетки2!E16,IF(Кадетки2!F14=Кадетки2!E16,Кадетки2!E12,0))</f>
        <v>Широкова Виолетта</v>
      </c>
      <c r="C71" s="64"/>
      <c r="D71" s="69"/>
      <c r="E71" s="60"/>
      <c r="F71" s="60"/>
      <c r="G71" s="67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60"/>
      <c r="B72" s="60"/>
      <c r="C72" s="61">
        <v>65</v>
      </c>
      <c r="D72" s="62" t="s">
        <v>136</v>
      </c>
      <c r="E72" s="16">
        <v>-63</v>
      </c>
      <c r="F72" s="27" t="str">
        <f>IF(C70=B69,B71,IF(C70=B71,B69,0))</f>
        <v>Абдуллина Кадрия</v>
      </c>
      <c r="G72" s="60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16">
        <v>-54</v>
      </c>
      <c r="B73" s="27" t="str">
        <f>IF(Кадетки2!F22=Кадетки2!E20,Кадетки2!E24,IF(Кадетки2!F22=Кадетки2!E24,Кадетки2!E20,0))</f>
        <v>Степанова Алена</v>
      </c>
      <c r="C73" s="64"/>
      <c r="D73" s="70" t="s">
        <v>6</v>
      </c>
      <c r="E73" s="60"/>
      <c r="F73" s="61">
        <v>66</v>
      </c>
      <c r="G73" s="62" t="s">
        <v>139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60"/>
      <c r="B74" s="61">
        <v>64</v>
      </c>
      <c r="C74" s="65" t="s">
        <v>140</v>
      </c>
      <c r="D74" s="71"/>
      <c r="E74" s="16">
        <v>-64</v>
      </c>
      <c r="F74" s="28" t="str">
        <f>IF(C74=B73,B75,IF(C74=B75,B73,0))</f>
        <v>Степанова Алена</v>
      </c>
      <c r="G74" s="67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16">
        <v>-55</v>
      </c>
      <c r="B75" s="28" t="str">
        <f>IF(Кадетки2!F30=Кадетки2!E28,Кадетки2!E32,IF(Кадетки2!F30=Кадетки2!E32,Кадетки2!E28,0))</f>
        <v>Гумерова Зульфия</v>
      </c>
      <c r="C75" s="16">
        <v>-65</v>
      </c>
      <c r="D75" s="27" t="str">
        <f>IF(D72=C70,C74,IF(D72=C74,C70,0))</f>
        <v>Гумерова Зульфия</v>
      </c>
      <c r="E75" s="60"/>
      <c r="F75" s="16">
        <v>-66</v>
      </c>
      <c r="G75" s="27" t="str">
        <f>IF(G73=F72,F74,IF(G73=F74,F72,0))</f>
        <v>Степанова Алена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60"/>
      <c r="B76" s="60"/>
      <c r="C76" s="60"/>
      <c r="D76" s="67" t="s">
        <v>8</v>
      </c>
      <c r="E76" s="60"/>
      <c r="F76" s="60"/>
      <c r="G76" s="67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C122" sqref="C122"/>
    </sheetView>
  </sheetViews>
  <sheetFormatPr defaultColWidth="9.00390625" defaultRowHeight="12.75"/>
  <cols>
    <col min="1" max="1" width="4.00390625" style="73" customWidth="1"/>
    <col min="2" max="2" width="13.875" style="73" customWidth="1"/>
    <col min="3" max="8" width="12.75390625" style="73" customWidth="1"/>
    <col min="9" max="11" width="6.75390625" style="73" customWidth="1"/>
    <col min="12" max="16384" width="9.125" style="73" customWidth="1"/>
  </cols>
  <sheetData>
    <row r="1" spans="1:11" ht="15.75">
      <c r="A1" s="72" t="str">
        <f>СпКадетки!A1</f>
        <v>Кадетское Открытое Первенство города Уфа 2015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57" t="str">
        <f>СпКадетки!A2</f>
        <v>Кадетки 2000-2002 г.г.р.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9">
        <f>СпКадетки!A3</f>
        <v>42008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9" ht="12.75">
      <c r="A4" s="16">
        <v>-1</v>
      </c>
      <c r="B4" s="27" t="str">
        <f>IF(Кадетки1!C6=Кадетки1!B5,Кадетки1!B7,IF(Кадетки1!C6=Кадетки1!B7,Кадетки1!B5,0))</f>
        <v>_</v>
      </c>
      <c r="C4" s="60"/>
      <c r="D4" s="16">
        <v>-25</v>
      </c>
      <c r="E4" s="27" t="str">
        <f>IF(Кадетки1!E12=Кадетки1!D8,Кадетки1!D16,IF(Кадетки1!E12=Кадетки1!D16,Кадетки1!D8,0))</f>
        <v>Хафизова Аиша</v>
      </c>
      <c r="F4" s="60"/>
      <c r="G4" s="60"/>
      <c r="H4" s="60"/>
      <c r="I4" s="60"/>
      <c r="J4" s="60"/>
      <c r="K4" s="60"/>
      <c r="L4"/>
      <c r="M4"/>
      <c r="N4"/>
      <c r="O4"/>
      <c r="P4"/>
      <c r="Q4"/>
      <c r="R4"/>
      <c r="S4"/>
    </row>
    <row r="5" spans="1:19" ht="12.75">
      <c r="A5" s="16"/>
      <c r="B5" s="61">
        <v>32</v>
      </c>
      <c r="C5" s="74" t="s">
        <v>148</v>
      </c>
      <c r="D5" s="60"/>
      <c r="E5" s="64"/>
      <c r="F5" s="60"/>
      <c r="G5" s="60"/>
      <c r="H5" s="60"/>
      <c r="I5" s="60"/>
      <c r="J5" s="60"/>
      <c r="K5" s="60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IF(Кадетки1!C10=Кадетки1!B9,Кадетки1!B11,IF(Кадетки1!C10=Кадетки1!B11,Кадетки1!B9,0))</f>
        <v>Щербакова Анна</v>
      </c>
      <c r="C6" s="61">
        <v>40</v>
      </c>
      <c r="D6" s="74" t="s">
        <v>146</v>
      </c>
      <c r="E6" s="61">
        <v>52</v>
      </c>
      <c r="F6" s="74" t="s">
        <v>156</v>
      </c>
      <c r="G6" s="60"/>
      <c r="H6" s="60"/>
      <c r="I6" s="60"/>
      <c r="J6" s="60"/>
      <c r="K6" s="60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IF(Кадетки1!D64=Кадетки1!C62,Кадетки1!C66,IF(Кадетки1!D64=Кадетки1!C66,Кадетки1!C62,0))</f>
        <v>Якупова Елена</v>
      </c>
      <c r="D7" s="64"/>
      <c r="E7" s="64"/>
      <c r="F7" s="64"/>
      <c r="G7" s="60"/>
      <c r="H7" s="60"/>
      <c r="I7" s="60"/>
      <c r="J7" s="60"/>
      <c r="K7" s="60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IF(Кадетки1!C14=Кадетки1!B13,Кадетки1!B15,IF(Кадетки1!C14=Кадетки1!B15,Кадетки1!B13,0))</f>
        <v>Ашиева Виктория</v>
      </c>
      <c r="C8" s="60"/>
      <c r="D8" s="61">
        <v>48</v>
      </c>
      <c r="E8" s="75" t="s">
        <v>139</v>
      </c>
      <c r="F8" s="64"/>
      <c r="G8" s="60"/>
      <c r="H8" s="60"/>
      <c r="I8" s="60"/>
      <c r="J8" s="60"/>
      <c r="K8" s="60"/>
      <c r="L8"/>
      <c r="M8"/>
      <c r="N8"/>
      <c r="O8"/>
      <c r="P8"/>
      <c r="Q8"/>
      <c r="R8"/>
      <c r="S8"/>
    </row>
    <row r="9" spans="1:19" ht="12.75">
      <c r="A9" s="16"/>
      <c r="B9" s="61">
        <v>33</v>
      </c>
      <c r="C9" s="74" t="s">
        <v>139</v>
      </c>
      <c r="D9" s="64"/>
      <c r="E9" s="69"/>
      <c r="F9" s="64"/>
      <c r="G9" s="60"/>
      <c r="H9" s="60"/>
      <c r="I9" s="60"/>
      <c r="J9" s="60"/>
      <c r="K9" s="60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IF(Кадетки1!C18=Кадетки1!B17,Кадетки1!B19,IF(Кадетки1!C18=Кадетки1!B19,Кадетки1!B17,0))</f>
        <v>Абдуллина Кадрия</v>
      </c>
      <c r="C10" s="61">
        <v>41</v>
      </c>
      <c r="D10" s="75" t="s">
        <v>139</v>
      </c>
      <c r="E10" s="69"/>
      <c r="F10" s="61">
        <v>56</v>
      </c>
      <c r="G10" s="74" t="s">
        <v>134</v>
      </c>
      <c r="H10" s="69"/>
      <c r="I10" s="60"/>
      <c r="J10" s="60"/>
      <c r="K10" s="60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IF(Кадетки1!D56=Кадетки1!C54,Кадетки1!C58,IF(Кадетки1!D56=Кадетки1!C58,Кадетки1!C54,0))</f>
        <v>Сомова Кира</v>
      </c>
      <c r="D11" s="60"/>
      <c r="E11" s="69"/>
      <c r="F11" s="64"/>
      <c r="G11" s="64"/>
      <c r="H11" s="69"/>
      <c r="I11" s="60"/>
      <c r="J11" s="60"/>
      <c r="K11" s="60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IF(Кадетки1!C22=Кадетки1!B21,Кадетки1!B23,IF(Кадетки1!C22=Кадетки1!B23,Кадетки1!B21,0))</f>
        <v>_</v>
      </c>
      <c r="C12" s="60"/>
      <c r="D12" s="16">
        <v>-26</v>
      </c>
      <c r="E12" s="27" t="str">
        <f>IF(Кадетки1!E28=Кадетки1!D24,Кадетки1!D32,IF(Кадетки1!E28=Кадетки1!D32,Кадетки1!D24,0))</f>
        <v>Широкова Виолетта</v>
      </c>
      <c r="F12" s="64"/>
      <c r="G12" s="64"/>
      <c r="H12" s="69"/>
      <c r="I12" s="60"/>
      <c r="J12" s="60"/>
      <c r="K12" s="60"/>
      <c r="L12"/>
      <c r="M12"/>
      <c r="N12"/>
      <c r="O12"/>
      <c r="P12"/>
      <c r="Q12"/>
      <c r="R12"/>
      <c r="S12"/>
    </row>
    <row r="13" spans="1:19" ht="12.75">
      <c r="A13" s="16"/>
      <c r="B13" s="61">
        <v>34</v>
      </c>
      <c r="C13" s="74" t="s">
        <v>152</v>
      </c>
      <c r="D13" s="60"/>
      <c r="E13" s="64"/>
      <c r="F13" s="64"/>
      <c r="G13" s="64"/>
      <c r="H13" s="69"/>
      <c r="I13" s="60"/>
      <c r="J13" s="60"/>
      <c r="K13" s="60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IF(Кадетки1!C26=Кадетки1!B25,Кадетки1!B27,IF(Кадетки1!C26=Кадетки1!B27,Кадетки1!B25,0))</f>
        <v>Хамитова Элина</v>
      </c>
      <c r="C14" s="61">
        <v>42</v>
      </c>
      <c r="D14" s="74" t="s">
        <v>153</v>
      </c>
      <c r="E14" s="61">
        <v>53</v>
      </c>
      <c r="F14" s="75" t="s">
        <v>134</v>
      </c>
      <c r="G14" s="61">
        <v>58</v>
      </c>
      <c r="H14" s="74" t="s">
        <v>134</v>
      </c>
      <c r="I14" s="60"/>
      <c r="J14" s="60"/>
      <c r="K14" s="60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IF(Кадетки1!D48=Кадетки1!C46,Кадетки1!C50,IF(Кадетки1!D48=Кадетки1!C50,Кадетки1!C46,0))</f>
        <v>Шаймарданова Виолетта</v>
      </c>
      <c r="D15" s="64"/>
      <c r="E15" s="64"/>
      <c r="F15" s="60"/>
      <c r="G15" s="64"/>
      <c r="H15" s="64"/>
      <c r="I15" s="60"/>
      <c r="J15" s="60"/>
      <c r="K15" s="60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IF(Кадетки1!C30=Кадетки1!B29,Кадетки1!B31,IF(Кадетки1!C30=Кадетки1!B31,Кадетки1!B29,0))</f>
        <v>Баранова Светлана</v>
      </c>
      <c r="C16" s="60"/>
      <c r="D16" s="61">
        <v>49</v>
      </c>
      <c r="E16" s="75" t="s">
        <v>134</v>
      </c>
      <c r="F16" s="60"/>
      <c r="G16" s="64"/>
      <c r="H16" s="64"/>
      <c r="I16" s="60"/>
      <c r="J16" s="60"/>
      <c r="K16" s="60"/>
      <c r="L16"/>
      <c r="M16"/>
      <c r="N16"/>
      <c r="O16"/>
      <c r="P16"/>
      <c r="Q16"/>
      <c r="R16"/>
      <c r="S16"/>
    </row>
    <row r="17" spans="1:19" ht="12.75">
      <c r="A17" s="16"/>
      <c r="B17" s="61">
        <v>35</v>
      </c>
      <c r="C17" s="74" t="s">
        <v>144</v>
      </c>
      <c r="D17" s="64"/>
      <c r="E17" s="69"/>
      <c r="F17" s="60"/>
      <c r="G17" s="64"/>
      <c r="H17" s="64"/>
      <c r="I17" s="60"/>
      <c r="J17" s="60"/>
      <c r="K17" s="60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IF(Кадетки1!C34=Кадетки1!B33,Кадетки1!B35,IF(Кадетки1!C34=Кадетки1!B35,Кадетки1!B33,0))</f>
        <v>_</v>
      </c>
      <c r="C18" s="61">
        <v>43</v>
      </c>
      <c r="D18" s="75" t="s">
        <v>134</v>
      </c>
      <c r="E18" s="69"/>
      <c r="F18" s="16">
        <v>-30</v>
      </c>
      <c r="G18" s="28" t="str">
        <f>IF(Кадетки1!F52=Кадетки1!E44,Кадетки1!E60,IF(Кадетки1!F52=Кадетки1!E60,Кадетки1!E44,0))</f>
        <v>Лончакова Юлия</v>
      </c>
      <c r="H18" s="64"/>
      <c r="I18" s="60"/>
      <c r="J18" s="60"/>
      <c r="K18" s="60"/>
      <c r="L18"/>
      <c r="M18"/>
      <c r="N18"/>
      <c r="O18"/>
      <c r="P18"/>
      <c r="Q18"/>
      <c r="R18"/>
      <c r="S18"/>
    </row>
    <row r="19" spans="1:19" ht="12.75">
      <c r="A19" s="16"/>
      <c r="B19" s="68">
        <v>-21</v>
      </c>
      <c r="C19" s="28" t="str">
        <f>IF(Кадетки1!D40=Кадетки1!C38,Кадетки1!C42,IF(Кадетки1!D40=Кадетки1!C42,Кадетки1!C38,0))</f>
        <v>Шакирова Арина</v>
      </c>
      <c r="D19" s="60"/>
      <c r="E19" s="69"/>
      <c r="F19" s="60"/>
      <c r="G19" s="69"/>
      <c r="H19" s="64"/>
      <c r="I19" s="60"/>
      <c r="J19" s="60"/>
      <c r="K19" s="60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IF(Кадетки1!C38=Кадетки1!B37,Кадетки1!B39,IF(Кадетки1!C38=Кадетки1!B39,Кадетки1!B37,0))</f>
        <v>_</v>
      </c>
      <c r="C20" s="60"/>
      <c r="D20" s="16">
        <v>-27</v>
      </c>
      <c r="E20" s="27" t="str">
        <f>IF(Кадетки1!E44=Кадетки1!D40,Кадетки1!D48,IF(Кадетки1!E44=Кадетки1!D48,Кадетки1!D40,0))</f>
        <v>Файрузова Диана</v>
      </c>
      <c r="F20" s="60"/>
      <c r="G20" s="69"/>
      <c r="H20" s="64"/>
      <c r="I20" s="60"/>
      <c r="J20" s="60"/>
      <c r="K20" s="60"/>
      <c r="L20"/>
      <c r="M20"/>
      <c r="N20"/>
      <c r="O20"/>
      <c r="P20"/>
      <c r="Q20"/>
      <c r="R20"/>
      <c r="S20"/>
    </row>
    <row r="21" spans="1:19" ht="12.75">
      <c r="A21" s="16"/>
      <c r="B21" s="61">
        <v>36</v>
      </c>
      <c r="C21" s="74" t="s">
        <v>150</v>
      </c>
      <c r="D21" s="60"/>
      <c r="E21" s="64"/>
      <c r="F21" s="60"/>
      <c r="G21" s="69"/>
      <c r="H21" s="64"/>
      <c r="I21" s="60"/>
      <c r="J21" s="60"/>
      <c r="K21" s="60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IF(Кадетки1!C42=Кадетки1!B41,Кадетки1!B43,IF(Кадетки1!C42=Кадетки1!B43,Кадетки1!B41,0))</f>
        <v>Гиздатова Камила</v>
      </c>
      <c r="C22" s="61">
        <v>44</v>
      </c>
      <c r="D22" s="74" t="s">
        <v>151</v>
      </c>
      <c r="E22" s="61">
        <v>54</v>
      </c>
      <c r="F22" s="74" t="s">
        <v>145</v>
      </c>
      <c r="G22" s="69"/>
      <c r="H22" s="61">
        <v>60</v>
      </c>
      <c r="I22" s="76" t="s">
        <v>135</v>
      </c>
      <c r="J22" s="74"/>
      <c r="K22" s="74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IF(Кадетки1!D32=Кадетки1!C30,Кадетки1!C34,IF(Кадетки1!D32=Кадетки1!C34,Кадетки1!C30,0))</f>
        <v>Хамитова Эльвира</v>
      </c>
      <c r="D23" s="64"/>
      <c r="E23" s="64"/>
      <c r="F23" s="64"/>
      <c r="G23" s="69"/>
      <c r="H23" s="64"/>
      <c r="I23" s="71"/>
      <c r="J23" s="77" t="s">
        <v>2</v>
      </c>
      <c r="K23" s="77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IF(Кадетки1!C46=Кадетки1!B45,Кадетки1!B47,IF(Кадетки1!C46=Кадетки1!B47,Кадетки1!B45,0))</f>
        <v>Кужина Ильгиза</v>
      </c>
      <c r="C24" s="60"/>
      <c r="D24" s="61">
        <v>50</v>
      </c>
      <c r="E24" s="75" t="s">
        <v>158</v>
      </c>
      <c r="F24" s="64"/>
      <c r="G24" s="69"/>
      <c r="H24" s="64"/>
      <c r="I24" s="60"/>
      <c r="J24" s="60"/>
      <c r="K24" s="60"/>
      <c r="L24"/>
      <c r="M24"/>
      <c r="N24"/>
      <c r="O24"/>
      <c r="P24"/>
      <c r="Q24"/>
      <c r="R24"/>
      <c r="S24"/>
    </row>
    <row r="25" spans="1:19" ht="12.75">
      <c r="A25" s="16"/>
      <c r="B25" s="61">
        <v>37</v>
      </c>
      <c r="C25" s="74" t="s">
        <v>158</v>
      </c>
      <c r="D25" s="64"/>
      <c r="E25" s="69"/>
      <c r="F25" s="64"/>
      <c r="G25" s="69"/>
      <c r="H25" s="64"/>
      <c r="I25" s="60"/>
      <c r="J25" s="60"/>
      <c r="K25" s="60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IF(Кадетки1!C50=Кадетки1!B49,Кадетки1!B51,IF(Кадетки1!C50=Кадетки1!B51,Кадетки1!B49,0))</f>
        <v>Степанова Алена</v>
      </c>
      <c r="C26" s="61">
        <v>45</v>
      </c>
      <c r="D26" s="75" t="s">
        <v>158</v>
      </c>
      <c r="E26" s="69"/>
      <c r="F26" s="61">
        <v>57</v>
      </c>
      <c r="G26" s="74" t="s">
        <v>145</v>
      </c>
      <c r="H26" s="64"/>
      <c r="I26" s="60"/>
      <c r="J26" s="60"/>
      <c r="K26" s="60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IF(Кадетки1!D24=Кадетки1!C22,Кадетки1!C26,IF(Кадетки1!D24=Кадетки1!C26,Кадетки1!C22,0))</f>
        <v>Ишкуватова Элеонора</v>
      </c>
      <c r="D27" s="60"/>
      <c r="E27" s="69"/>
      <c r="F27" s="64"/>
      <c r="G27" s="64"/>
      <c r="H27" s="64"/>
      <c r="I27" s="60"/>
      <c r="J27" s="60"/>
      <c r="K27" s="60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IF(Кадетки1!C54=Кадетки1!B53,Кадетки1!B55,IF(Кадетки1!C54=Кадетки1!B55,Кадетки1!B53,0))</f>
        <v>Аглямова Аделина</v>
      </c>
      <c r="C28" s="60"/>
      <c r="D28" s="16">
        <v>-28</v>
      </c>
      <c r="E28" s="27" t="str">
        <f>IF(Кадетки1!E60=Кадетки1!D56,Кадетки1!D64,IF(Кадетки1!E60=Кадетки1!D64,Кадетки1!D56,0))</f>
        <v>Абдрафикова Диана</v>
      </c>
      <c r="F28" s="64"/>
      <c r="G28" s="64"/>
      <c r="H28" s="64"/>
      <c r="I28" s="60"/>
      <c r="J28" s="60"/>
      <c r="K28" s="60"/>
      <c r="L28"/>
      <c r="M28"/>
      <c r="N28"/>
      <c r="O28"/>
      <c r="P28"/>
      <c r="Q28"/>
      <c r="R28"/>
      <c r="S28"/>
    </row>
    <row r="29" spans="1:19" ht="12.75">
      <c r="A29" s="16"/>
      <c r="B29" s="61">
        <v>38</v>
      </c>
      <c r="C29" s="74" t="s">
        <v>157</v>
      </c>
      <c r="D29" s="60"/>
      <c r="E29" s="64"/>
      <c r="F29" s="64"/>
      <c r="G29" s="64"/>
      <c r="H29" s="64"/>
      <c r="I29" s="60"/>
      <c r="J29" s="60"/>
      <c r="K29" s="60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IF(Кадетки1!C58=Кадетки1!B57,Кадетки1!B59,IF(Кадетки1!C58=Кадетки1!B59,Кадетки1!B57,0))</f>
        <v>Аймурзина Виктория</v>
      </c>
      <c r="C30" s="61">
        <v>46</v>
      </c>
      <c r="D30" s="74" t="s">
        <v>140</v>
      </c>
      <c r="E30" s="61">
        <v>55</v>
      </c>
      <c r="F30" s="75" t="s">
        <v>138</v>
      </c>
      <c r="G30" s="61">
        <v>59</v>
      </c>
      <c r="H30" s="75" t="s">
        <v>135</v>
      </c>
      <c r="I30" s="60"/>
      <c r="J30" s="60"/>
      <c r="K30" s="60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IF(Кадетки1!D16=Кадетки1!C14,Кадетки1!C18,IF(Кадетки1!D16=Кадетки1!C18,Кадетки1!C14,0))</f>
        <v>Гумерова Зульфия</v>
      </c>
      <c r="D31" s="64"/>
      <c r="E31" s="64"/>
      <c r="F31" s="60"/>
      <c r="G31" s="64"/>
      <c r="H31" s="60"/>
      <c r="I31" s="60"/>
      <c r="J31" s="60"/>
      <c r="K31" s="60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IF(Кадетки1!C62=Кадетки1!B61,Кадетки1!B63,IF(Кадетки1!C62=Кадетки1!B63,Кадетки1!B61,0))</f>
        <v>Кривная Дарья</v>
      </c>
      <c r="C32" s="60"/>
      <c r="D32" s="61">
        <v>51</v>
      </c>
      <c r="E32" s="75" t="s">
        <v>140</v>
      </c>
      <c r="F32" s="60"/>
      <c r="G32" s="64"/>
      <c r="H32" s="16">
        <v>-60</v>
      </c>
      <c r="I32" s="27" t="str">
        <f>IF(I22=H14,H30,IF(I22=H30,H14,0))</f>
        <v>Шакирова Арина</v>
      </c>
      <c r="J32" s="27"/>
      <c r="K32" s="27"/>
      <c r="L32"/>
      <c r="M32"/>
      <c r="N32"/>
      <c r="O32"/>
      <c r="P32"/>
      <c r="Q32"/>
      <c r="R32"/>
      <c r="S32"/>
    </row>
    <row r="33" spans="1:19" ht="12.75">
      <c r="A33" s="16"/>
      <c r="B33" s="61">
        <v>39</v>
      </c>
      <c r="C33" s="74" t="s">
        <v>149</v>
      </c>
      <c r="D33" s="64"/>
      <c r="E33" s="69"/>
      <c r="F33" s="60"/>
      <c r="G33" s="64"/>
      <c r="H33" s="60"/>
      <c r="I33" s="71"/>
      <c r="J33" s="77" t="s">
        <v>3</v>
      </c>
      <c r="K33" s="77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IF(Кадетки1!C66=Кадетки1!B65,Кадетки1!B67,IF(Кадетки1!C66=Кадетки1!B67,Кадетки1!B65,0))</f>
        <v>_</v>
      </c>
      <c r="C34" s="61">
        <v>47</v>
      </c>
      <c r="D34" s="75" t="s">
        <v>147</v>
      </c>
      <c r="E34" s="69"/>
      <c r="F34" s="16">
        <v>-29</v>
      </c>
      <c r="G34" s="28" t="str">
        <f>IF(Кадетки1!F20=Кадетки1!E12,Кадетки1!E28,IF(Кадетки1!F20=Кадетки1!E28,Кадетки1!E12,0))</f>
        <v>Колганова Валерия</v>
      </c>
      <c r="H34" s="60"/>
      <c r="I34" s="60"/>
      <c r="J34" s="60"/>
      <c r="K34" s="60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IF(Кадетки1!D8=Кадетки1!C6,Кадетки1!C10,IF(Кадетки1!D8=Кадетки1!C10,Кадетки1!C6,0))</f>
        <v>Рахматуллина Алина</v>
      </c>
      <c r="D35" s="60"/>
      <c r="E35" s="69"/>
      <c r="F35" s="60"/>
      <c r="G35" s="60"/>
      <c r="H35" s="60"/>
      <c r="I35" s="60"/>
      <c r="J35" s="60"/>
      <c r="K35" s="60"/>
      <c r="L35"/>
      <c r="M35"/>
      <c r="N35"/>
      <c r="O35"/>
      <c r="P35"/>
      <c r="Q35"/>
      <c r="R35"/>
      <c r="S35"/>
    </row>
    <row r="36" spans="1:19" ht="12.75">
      <c r="A36" s="16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Щербакова Анна</v>
      </c>
      <c r="C37" s="60"/>
      <c r="D37" s="60"/>
      <c r="E37" s="60"/>
      <c r="F37" s="16">
        <v>-48</v>
      </c>
      <c r="G37" s="27" t="str">
        <f>IF(E8=D6,D10,IF(E8=D10,D6,0))</f>
        <v>Якупова Елена</v>
      </c>
      <c r="H37" s="60"/>
      <c r="I37" s="60"/>
      <c r="J37" s="60"/>
      <c r="K37" s="60"/>
      <c r="L37"/>
      <c r="M37"/>
      <c r="N37"/>
      <c r="O37"/>
      <c r="P37"/>
      <c r="Q37"/>
      <c r="R37"/>
      <c r="S37"/>
    </row>
    <row r="38" spans="1:19" ht="12.75">
      <c r="A38" s="16"/>
      <c r="B38" s="61">
        <v>71</v>
      </c>
      <c r="C38" s="74" t="s">
        <v>141</v>
      </c>
      <c r="D38" s="60"/>
      <c r="E38" s="60"/>
      <c r="F38" s="60"/>
      <c r="G38" s="61">
        <v>67</v>
      </c>
      <c r="H38" s="74" t="s">
        <v>153</v>
      </c>
      <c r="I38" s="60"/>
      <c r="J38" s="60"/>
      <c r="K38" s="60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 t="str">
        <f>IF(D10=C9,C11,IF(D10=C11,C9,0))</f>
        <v>Сомова Кира</v>
      </c>
      <c r="C39" s="64"/>
      <c r="D39" s="60"/>
      <c r="E39" s="60"/>
      <c r="F39" s="16">
        <v>-49</v>
      </c>
      <c r="G39" s="28" t="str">
        <f>IF(E16=D14,D18,IF(E16=D18,D14,0))</f>
        <v>Шаймарданова Виолетта</v>
      </c>
      <c r="H39" s="64"/>
      <c r="I39" s="69"/>
      <c r="J39" s="60"/>
      <c r="K39" s="69"/>
      <c r="L39"/>
      <c r="M39"/>
      <c r="N39"/>
      <c r="O39"/>
      <c r="P39"/>
      <c r="Q39"/>
      <c r="R39"/>
      <c r="S39"/>
    </row>
    <row r="40" spans="1:19" ht="12.75">
      <c r="A40" s="16"/>
      <c r="B40" s="60"/>
      <c r="C40" s="61">
        <v>75</v>
      </c>
      <c r="D40" s="74" t="s">
        <v>152</v>
      </c>
      <c r="E40" s="60"/>
      <c r="F40" s="60"/>
      <c r="G40" s="60"/>
      <c r="H40" s="61">
        <v>69</v>
      </c>
      <c r="I40" s="78" t="s">
        <v>153</v>
      </c>
      <c r="J40" s="62"/>
      <c r="K40" s="62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Хамитова Элина</v>
      </c>
      <c r="C41" s="64"/>
      <c r="D41" s="64"/>
      <c r="E41" s="60"/>
      <c r="F41" s="16">
        <v>-50</v>
      </c>
      <c r="G41" s="27" t="str">
        <f>IF(E24=D22,D26,IF(E24=D26,D22,0))</f>
        <v>Хамитова Эльвира</v>
      </c>
      <c r="H41" s="64"/>
      <c r="I41" s="79"/>
      <c r="J41" s="77" t="s">
        <v>12</v>
      </c>
      <c r="K41" s="77"/>
      <c r="L41"/>
      <c r="M41"/>
      <c r="N41"/>
      <c r="O41"/>
      <c r="P41"/>
      <c r="Q41"/>
      <c r="R41"/>
      <c r="S41"/>
    </row>
    <row r="42" spans="1:19" ht="12.75">
      <c r="A42" s="16"/>
      <c r="B42" s="61">
        <v>72</v>
      </c>
      <c r="C42" s="75" t="s">
        <v>152</v>
      </c>
      <c r="D42" s="64"/>
      <c r="E42" s="60"/>
      <c r="F42" s="60"/>
      <c r="G42" s="61">
        <v>68</v>
      </c>
      <c r="H42" s="75" t="s">
        <v>151</v>
      </c>
      <c r="I42" s="71"/>
      <c r="J42" s="60"/>
      <c r="K42" s="71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Баранова Светлана</v>
      </c>
      <c r="C43" s="60"/>
      <c r="D43" s="64"/>
      <c r="E43" s="60"/>
      <c r="F43" s="16">
        <v>-51</v>
      </c>
      <c r="G43" s="28" t="str">
        <f>IF(E32=D30,D34,IF(E32=D34,D30,0))</f>
        <v>Рахматуллина Алина</v>
      </c>
      <c r="H43" s="60"/>
      <c r="I43" s="60"/>
      <c r="J43" s="60"/>
      <c r="K43" s="60"/>
      <c r="L43"/>
      <c r="M43"/>
      <c r="N43"/>
      <c r="O43"/>
      <c r="P43"/>
      <c r="Q43"/>
      <c r="R43"/>
      <c r="S43"/>
    </row>
    <row r="44" spans="1:19" ht="12.75">
      <c r="A44" s="16"/>
      <c r="B44" s="69"/>
      <c r="C44" s="60"/>
      <c r="D44" s="61">
        <v>77</v>
      </c>
      <c r="E44" s="74" t="s">
        <v>143</v>
      </c>
      <c r="F44" s="60"/>
      <c r="G44" s="60"/>
      <c r="H44" s="16">
        <v>-69</v>
      </c>
      <c r="I44" s="27" t="str">
        <f>IF(I40=H38,H42,IF(I40=H42,H38,0))</f>
        <v>Хамитова Эльвира</v>
      </c>
      <c r="J44" s="74"/>
      <c r="K44" s="74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Гиздатова Камила</v>
      </c>
      <c r="C45" s="60"/>
      <c r="D45" s="64"/>
      <c r="E45" s="67" t="s">
        <v>16</v>
      </c>
      <c r="F45" s="60"/>
      <c r="G45" s="16">
        <v>-67</v>
      </c>
      <c r="H45" s="27" t="str">
        <f>IF(H38=G37,G39,IF(H38=G39,G37,0))</f>
        <v>Якупова Елена</v>
      </c>
      <c r="I45" s="71"/>
      <c r="J45" s="77" t="s">
        <v>14</v>
      </c>
      <c r="K45" s="77"/>
      <c r="L45"/>
      <c r="M45"/>
      <c r="N45"/>
      <c r="O45"/>
      <c r="P45"/>
      <c r="Q45"/>
      <c r="R45"/>
      <c r="S45"/>
    </row>
    <row r="46" spans="1:19" ht="12.75">
      <c r="A46" s="16"/>
      <c r="B46" s="61">
        <v>73</v>
      </c>
      <c r="C46" s="74" t="s">
        <v>143</v>
      </c>
      <c r="D46" s="64"/>
      <c r="E46" s="60"/>
      <c r="F46" s="60"/>
      <c r="G46" s="60"/>
      <c r="H46" s="61">
        <v>70</v>
      </c>
      <c r="I46" s="76" t="s">
        <v>147</v>
      </c>
      <c r="J46" s="74"/>
      <c r="K46" s="74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Ишкуватова Элеонора</v>
      </c>
      <c r="C47" s="64"/>
      <c r="D47" s="64"/>
      <c r="E47" s="60"/>
      <c r="F47" s="60"/>
      <c r="G47" s="16">
        <v>-68</v>
      </c>
      <c r="H47" s="28" t="str">
        <f>IF(H42=G41,G43,IF(H42=G43,G41,0))</f>
        <v>Рахматуллина Алина</v>
      </c>
      <c r="I47" s="71"/>
      <c r="J47" s="77" t="s">
        <v>13</v>
      </c>
      <c r="K47" s="77"/>
      <c r="L47"/>
      <c r="M47"/>
      <c r="N47"/>
      <c r="O47"/>
      <c r="P47"/>
      <c r="Q47"/>
      <c r="R47"/>
      <c r="S47"/>
    </row>
    <row r="48" spans="1:19" ht="12.75">
      <c r="A48" s="16"/>
      <c r="B48" s="60"/>
      <c r="C48" s="61">
        <v>76</v>
      </c>
      <c r="D48" s="75" t="s">
        <v>143</v>
      </c>
      <c r="E48" s="60"/>
      <c r="F48" s="60"/>
      <c r="G48" s="60"/>
      <c r="H48" s="16">
        <v>-70</v>
      </c>
      <c r="I48" s="27" t="str">
        <f>IF(I46=H45,H47,IF(I46=H47,H45,0))</f>
        <v>Якупова Елена</v>
      </c>
      <c r="J48" s="74"/>
      <c r="K48" s="74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 t="str">
        <f>IF(D30=C29,C31,IF(D30=C31,C29,0))</f>
        <v>Аглямова Аделина</v>
      </c>
      <c r="C49" s="64"/>
      <c r="D49" s="60"/>
      <c r="E49" s="60"/>
      <c r="F49" s="60"/>
      <c r="G49" s="69"/>
      <c r="H49" s="60"/>
      <c r="I49" s="71"/>
      <c r="J49" s="77" t="s">
        <v>15</v>
      </c>
      <c r="K49" s="77"/>
      <c r="L49"/>
      <c r="M49"/>
      <c r="N49"/>
      <c r="O49"/>
      <c r="P49"/>
      <c r="Q49"/>
      <c r="R49"/>
      <c r="S49"/>
    </row>
    <row r="50" spans="1:19" ht="12.75">
      <c r="A50" s="16"/>
      <c r="B50" s="61">
        <v>74</v>
      </c>
      <c r="C50" s="75" t="s">
        <v>149</v>
      </c>
      <c r="D50" s="16">
        <v>-77</v>
      </c>
      <c r="E50" s="27" t="str">
        <f>IF(E44=D40,D48,IF(E44=D48,D40,0))</f>
        <v>Хамитова Элина</v>
      </c>
      <c r="F50" s="16">
        <v>-71</v>
      </c>
      <c r="G50" s="27" t="str">
        <f>IF(C38=B37,B39,IF(C38=B39,B37,0))</f>
        <v>Щербакова Анна</v>
      </c>
      <c r="H50" s="60"/>
      <c r="I50" s="60"/>
      <c r="J50" s="60"/>
      <c r="K50" s="60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Кривная Дарья</v>
      </c>
      <c r="C51" s="60"/>
      <c r="D51" s="60"/>
      <c r="E51" s="67" t="s">
        <v>17</v>
      </c>
      <c r="F51" s="60"/>
      <c r="G51" s="61">
        <v>79</v>
      </c>
      <c r="H51" s="74" t="s">
        <v>144</v>
      </c>
      <c r="I51" s="60"/>
      <c r="J51" s="60"/>
      <c r="K51" s="60"/>
      <c r="L51"/>
      <c r="M51"/>
      <c r="N51"/>
      <c r="O51"/>
      <c r="P51"/>
      <c r="Q51"/>
      <c r="R51"/>
      <c r="S51"/>
    </row>
    <row r="52" spans="1:19" ht="12.75">
      <c r="A52" s="16"/>
      <c r="B52" s="60"/>
      <c r="C52" s="16">
        <v>-75</v>
      </c>
      <c r="D52" s="27" t="str">
        <f>IF(D40=C38,C42,IF(D40=C42,C38,0))</f>
        <v>Сомова Кира</v>
      </c>
      <c r="E52" s="71"/>
      <c r="F52" s="16">
        <v>-72</v>
      </c>
      <c r="G52" s="28" t="str">
        <f>IF(C42=B41,B43,IF(C42=B43,B41,0))</f>
        <v>Баранова Светлана</v>
      </c>
      <c r="H52" s="64"/>
      <c r="I52" s="69"/>
      <c r="J52" s="60"/>
      <c r="K52" s="69"/>
      <c r="L52"/>
      <c r="M52"/>
      <c r="N52"/>
      <c r="O52"/>
      <c r="P52"/>
      <c r="Q52"/>
      <c r="R52"/>
      <c r="S52"/>
    </row>
    <row r="53" spans="1:19" ht="12.75">
      <c r="A53" s="16"/>
      <c r="B53" s="60"/>
      <c r="C53" s="60"/>
      <c r="D53" s="61">
        <v>78</v>
      </c>
      <c r="E53" s="74" t="s">
        <v>141</v>
      </c>
      <c r="F53" s="60"/>
      <c r="G53" s="60"/>
      <c r="H53" s="61">
        <v>81</v>
      </c>
      <c r="I53" s="78" t="s">
        <v>157</v>
      </c>
      <c r="J53" s="62"/>
      <c r="K53" s="62"/>
      <c r="L53"/>
      <c r="M53"/>
      <c r="N53"/>
      <c r="O53"/>
      <c r="P53"/>
      <c r="Q53"/>
      <c r="R53"/>
      <c r="S53"/>
    </row>
    <row r="54" spans="1:19" ht="12.75">
      <c r="A54" s="16"/>
      <c r="B54" s="60"/>
      <c r="C54" s="16">
        <v>-76</v>
      </c>
      <c r="D54" s="28" t="str">
        <f>IF(D48=C46,C50,IF(D48=C50,C46,0))</f>
        <v>Кривная Дарья</v>
      </c>
      <c r="E54" s="67" t="s">
        <v>159</v>
      </c>
      <c r="F54" s="16">
        <v>-73</v>
      </c>
      <c r="G54" s="27" t="str">
        <f>IF(C46=B45,B47,IF(C46=B47,B45,0))</f>
        <v>Гиздатова Камила</v>
      </c>
      <c r="H54" s="64"/>
      <c r="I54" s="79"/>
      <c r="J54" s="77" t="s">
        <v>18</v>
      </c>
      <c r="K54" s="77"/>
      <c r="L54"/>
      <c r="M54"/>
      <c r="N54"/>
      <c r="O54"/>
      <c r="P54"/>
      <c r="Q54"/>
      <c r="R54"/>
      <c r="S54"/>
    </row>
    <row r="55" spans="1:19" ht="12.75">
      <c r="A55" s="16"/>
      <c r="B55" s="60"/>
      <c r="C55" s="60"/>
      <c r="D55" s="16">
        <v>-78</v>
      </c>
      <c r="E55" s="27" t="str">
        <f>IF(E53=D52,D54,IF(E53=D54,D52,0))</f>
        <v>Кривная Дарья</v>
      </c>
      <c r="F55" s="60"/>
      <c r="G55" s="61">
        <v>80</v>
      </c>
      <c r="H55" s="75" t="s">
        <v>157</v>
      </c>
      <c r="I55" s="71"/>
      <c r="J55" s="60"/>
      <c r="K55" s="71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_</v>
      </c>
      <c r="C56" s="69"/>
      <c r="D56" s="60"/>
      <c r="E56" s="67" t="s">
        <v>19</v>
      </c>
      <c r="F56" s="16">
        <v>-74</v>
      </c>
      <c r="G56" s="28" t="str">
        <f>IF(C50=B49,B51,IF(C50=B51,B49,0))</f>
        <v>Аглямова Аделина</v>
      </c>
      <c r="H56" s="60"/>
      <c r="I56" s="60"/>
      <c r="J56" s="60"/>
      <c r="K56" s="60"/>
      <c r="L56"/>
      <c r="M56"/>
      <c r="N56"/>
      <c r="O56"/>
      <c r="P56"/>
      <c r="Q56"/>
      <c r="R56"/>
      <c r="S56"/>
    </row>
    <row r="57" spans="1:19" ht="12.75">
      <c r="A57" s="16"/>
      <c r="B57" s="61">
        <v>83</v>
      </c>
      <c r="C57" s="74" t="s">
        <v>155</v>
      </c>
      <c r="D57" s="60"/>
      <c r="E57" s="60"/>
      <c r="F57" s="60"/>
      <c r="G57" s="60"/>
      <c r="H57" s="16">
        <v>-81</v>
      </c>
      <c r="I57" s="27" t="str">
        <f>IF(I53=H51,H55,IF(I53=H55,H51,0))</f>
        <v>Баранова Светлана</v>
      </c>
      <c r="J57" s="74"/>
      <c r="K57" s="74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 t="str">
        <f>IF(C9=B8,B10,IF(C9=B10,B8,0))</f>
        <v>Ашиева Виктория</v>
      </c>
      <c r="C58" s="64"/>
      <c r="D58" s="60"/>
      <c r="E58" s="60"/>
      <c r="F58" s="60"/>
      <c r="G58" s="16">
        <v>-79</v>
      </c>
      <c r="H58" s="27" t="str">
        <f>IF(H51=G50,G52,IF(H51=G52,G50,0))</f>
        <v>Щербакова Анна</v>
      </c>
      <c r="I58" s="71"/>
      <c r="J58" s="77" t="s">
        <v>20</v>
      </c>
      <c r="K58" s="77"/>
      <c r="L58"/>
      <c r="M58"/>
      <c r="N58"/>
      <c r="O58"/>
      <c r="P58"/>
      <c r="Q58"/>
      <c r="R58"/>
      <c r="S58"/>
    </row>
    <row r="59" spans="1:19" ht="12.75">
      <c r="A59" s="16"/>
      <c r="B59" s="60"/>
      <c r="C59" s="61">
        <v>87</v>
      </c>
      <c r="D59" s="74" t="s">
        <v>155</v>
      </c>
      <c r="E59" s="60"/>
      <c r="F59" s="60"/>
      <c r="G59" s="60"/>
      <c r="H59" s="61">
        <v>82</v>
      </c>
      <c r="I59" s="76" t="s">
        <v>150</v>
      </c>
      <c r="J59" s="74"/>
      <c r="K59" s="74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_</v>
      </c>
      <c r="C60" s="64"/>
      <c r="D60" s="64"/>
      <c r="E60" s="60"/>
      <c r="F60" s="60"/>
      <c r="G60" s="16">
        <v>-80</v>
      </c>
      <c r="H60" s="28" t="str">
        <f>IF(H55=G54,G56,IF(H55=G56,G54,0))</f>
        <v>Гиздатова Камила</v>
      </c>
      <c r="I60" s="71"/>
      <c r="J60" s="77" t="s">
        <v>21</v>
      </c>
      <c r="K60" s="77"/>
      <c r="L60"/>
      <c r="M60"/>
      <c r="N60"/>
      <c r="O60"/>
      <c r="P60"/>
      <c r="Q60"/>
      <c r="R60"/>
      <c r="S60"/>
    </row>
    <row r="61" spans="1:19" ht="12.75">
      <c r="A61" s="16"/>
      <c r="B61" s="61">
        <v>84</v>
      </c>
      <c r="C61" s="75"/>
      <c r="D61" s="64"/>
      <c r="E61" s="60"/>
      <c r="F61" s="60"/>
      <c r="G61" s="60"/>
      <c r="H61" s="16">
        <v>-82</v>
      </c>
      <c r="I61" s="27" t="str">
        <f>IF(I59=H58,H60,IF(I59=H60,H58,0))</f>
        <v>Щербакова Анна</v>
      </c>
      <c r="J61" s="74"/>
      <c r="K61" s="74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_</v>
      </c>
      <c r="C62" s="60"/>
      <c r="D62" s="64"/>
      <c r="E62" s="60"/>
      <c r="F62" s="60"/>
      <c r="G62" s="69"/>
      <c r="H62" s="60"/>
      <c r="I62" s="71"/>
      <c r="J62" s="77" t="s">
        <v>22</v>
      </c>
      <c r="K62" s="77"/>
      <c r="L62"/>
      <c r="M62"/>
      <c r="N62"/>
      <c r="O62"/>
      <c r="P62"/>
      <c r="Q62"/>
      <c r="R62"/>
      <c r="S62"/>
    </row>
    <row r="63" spans="1:19" ht="12.75">
      <c r="A63" s="16"/>
      <c r="B63" s="69"/>
      <c r="C63" s="60"/>
      <c r="D63" s="61">
        <v>89</v>
      </c>
      <c r="E63" s="74" t="s">
        <v>142</v>
      </c>
      <c r="F63" s="16">
        <v>-83</v>
      </c>
      <c r="G63" s="27" t="str">
        <f>IF(C57=B56,B58,IF(C57=B58,B56,0))</f>
        <v>_</v>
      </c>
      <c r="H63" s="60"/>
      <c r="I63" s="60"/>
      <c r="J63" s="60"/>
      <c r="K63" s="60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_</v>
      </c>
      <c r="C64" s="60"/>
      <c r="D64" s="64"/>
      <c r="E64" s="67" t="s">
        <v>23</v>
      </c>
      <c r="F64" s="60"/>
      <c r="G64" s="61">
        <v>91</v>
      </c>
      <c r="H64" s="74"/>
      <c r="I64" s="60"/>
      <c r="J64" s="60"/>
      <c r="K64" s="60"/>
      <c r="L64"/>
      <c r="M64"/>
      <c r="N64"/>
      <c r="O64"/>
      <c r="P64"/>
      <c r="Q64"/>
      <c r="R64"/>
      <c r="S64"/>
    </row>
    <row r="65" spans="1:19" ht="12.75">
      <c r="A65" s="16"/>
      <c r="B65" s="61">
        <v>85</v>
      </c>
      <c r="C65" s="74" t="s">
        <v>142</v>
      </c>
      <c r="D65" s="64"/>
      <c r="E65" s="60"/>
      <c r="F65" s="16">
        <v>-84</v>
      </c>
      <c r="G65" s="28">
        <f>IF(C61=B60,B62,IF(C61=B62,B60,0))</f>
        <v>0</v>
      </c>
      <c r="H65" s="64"/>
      <c r="I65" s="69"/>
      <c r="J65" s="60"/>
      <c r="K65" s="69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Кужина Ильгиза</v>
      </c>
      <c r="C66" s="64"/>
      <c r="D66" s="64"/>
      <c r="E66" s="60"/>
      <c r="F66" s="60"/>
      <c r="G66" s="60"/>
      <c r="H66" s="61">
        <v>93</v>
      </c>
      <c r="I66" s="78"/>
      <c r="J66" s="62"/>
      <c r="K66" s="62"/>
      <c r="L66"/>
      <c r="M66"/>
      <c r="N66"/>
      <c r="O66"/>
      <c r="P66"/>
      <c r="Q66"/>
      <c r="R66"/>
      <c r="S66"/>
    </row>
    <row r="67" spans="1:19" ht="12.75">
      <c r="A67" s="16"/>
      <c r="B67" s="60"/>
      <c r="C67" s="61">
        <v>88</v>
      </c>
      <c r="D67" s="75" t="s">
        <v>142</v>
      </c>
      <c r="E67" s="60"/>
      <c r="F67" s="16">
        <v>-85</v>
      </c>
      <c r="G67" s="27" t="str">
        <f>IF(C65=B64,B66,IF(C65=B66,B64,0))</f>
        <v>_</v>
      </c>
      <c r="H67" s="64"/>
      <c r="I67" s="79"/>
      <c r="J67" s="77" t="s">
        <v>24</v>
      </c>
      <c r="K67" s="77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 t="str">
        <f>IF(C29=B28,B30,IF(C29=B30,B28,0))</f>
        <v>Аймурзина Виктория</v>
      </c>
      <c r="C68" s="64"/>
      <c r="D68" s="60"/>
      <c r="E68" s="60"/>
      <c r="F68" s="60"/>
      <c r="G68" s="61">
        <v>92</v>
      </c>
      <c r="H68" s="75"/>
      <c r="I68" s="71"/>
      <c r="J68" s="60"/>
      <c r="K68" s="71"/>
      <c r="L68"/>
      <c r="M68"/>
      <c r="N68"/>
      <c r="O68"/>
      <c r="P68"/>
      <c r="Q68"/>
      <c r="R68"/>
      <c r="S68"/>
    </row>
    <row r="69" spans="1:19" ht="12.75">
      <c r="A69" s="16"/>
      <c r="B69" s="61">
        <v>86</v>
      </c>
      <c r="C69" s="75" t="s">
        <v>154</v>
      </c>
      <c r="D69" s="16">
        <v>-89</v>
      </c>
      <c r="E69" s="27" t="str">
        <f>IF(E63=D59,D67,IF(E63=D67,D59,0))</f>
        <v>Ашиева Виктория</v>
      </c>
      <c r="F69" s="16">
        <v>-86</v>
      </c>
      <c r="G69" s="28" t="str">
        <f>IF(C69=B68,B70,IF(C69=B70,B68,0))</f>
        <v>_</v>
      </c>
      <c r="H69" s="60"/>
      <c r="I69" s="60"/>
      <c r="J69" s="60"/>
      <c r="K69" s="60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_</v>
      </c>
      <c r="C70" s="60"/>
      <c r="D70" s="60"/>
      <c r="E70" s="67" t="s">
        <v>25</v>
      </c>
      <c r="F70" s="60"/>
      <c r="G70" s="60"/>
      <c r="H70" s="16">
        <v>-93</v>
      </c>
      <c r="I70" s="27">
        <f>IF(I66=H64,H68,IF(I66=H68,H64,0))</f>
        <v>0</v>
      </c>
      <c r="J70" s="74"/>
      <c r="K70" s="74"/>
      <c r="L70"/>
      <c r="M70"/>
      <c r="N70"/>
      <c r="O70"/>
      <c r="P70"/>
      <c r="Q70"/>
      <c r="R70"/>
      <c r="S70"/>
    </row>
    <row r="71" spans="1:19" ht="12.75">
      <c r="A71" s="60"/>
      <c r="B71" s="60"/>
      <c r="C71" s="16">
        <v>-87</v>
      </c>
      <c r="D71" s="27">
        <f>IF(D59=C57,C61,IF(D59=C61,C57,0))</f>
        <v>0</v>
      </c>
      <c r="E71" s="71"/>
      <c r="F71" s="60"/>
      <c r="G71" s="16">
        <v>-91</v>
      </c>
      <c r="H71" s="27" t="str">
        <f>IF(H64=G63,G65,IF(H64=G65,G63,0))</f>
        <v>_</v>
      </c>
      <c r="I71" s="71"/>
      <c r="J71" s="77" t="s">
        <v>26</v>
      </c>
      <c r="K71" s="77"/>
      <c r="L71"/>
      <c r="M71"/>
      <c r="N71"/>
      <c r="O71"/>
      <c r="P71"/>
      <c r="Q71"/>
      <c r="R71"/>
      <c r="S71"/>
    </row>
    <row r="72" spans="1:19" ht="12.75">
      <c r="A72" s="60"/>
      <c r="B72" s="60"/>
      <c r="C72" s="60"/>
      <c r="D72" s="61">
        <v>90</v>
      </c>
      <c r="E72" s="74" t="s">
        <v>154</v>
      </c>
      <c r="F72" s="60"/>
      <c r="G72" s="60"/>
      <c r="H72" s="61">
        <v>94</v>
      </c>
      <c r="I72" s="76"/>
      <c r="J72" s="74"/>
      <c r="K72" s="74"/>
      <c r="L72"/>
      <c r="M72"/>
      <c r="N72"/>
      <c r="O72"/>
      <c r="P72"/>
      <c r="Q72"/>
      <c r="R72"/>
      <c r="S72"/>
    </row>
    <row r="73" spans="1:19" ht="12.75">
      <c r="A73" s="60"/>
      <c r="B73" s="60"/>
      <c r="C73" s="16">
        <v>-88</v>
      </c>
      <c r="D73" s="28" t="str">
        <f>IF(D67=C65,C69,IF(D67=C69,C65,0))</f>
        <v>Аймурзина Виктория</v>
      </c>
      <c r="E73" s="67" t="s">
        <v>27</v>
      </c>
      <c r="F73" s="60"/>
      <c r="G73" s="16">
        <v>-92</v>
      </c>
      <c r="H73" s="28">
        <f>IF(H68=G67,G69,IF(H68=G69,G67,0))</f>
        <v>0</v>
      </c>
      <c r="I73" s="71"/>
      <c r="J73" s="77" t="s">
        <v>28</v>
      </c>
      <c r="K73" s="77"/>
      <c r="L73"/>
      <c r="M73"/>
      <c r="N73"/>
      <c r="O73"/>
      <c r="P73"/>
      <c r="Q73"/>
      <c r="R73"/>
      <c r="S73"/>
    </row>
    <row r="74" spans="1:19" ht="12.75">
      <c r="A74" s="60"/>
      <c r="B74" s="60"/>
      <c r="C74" s="60"/>
      <c r="D74" s="16">
        <v>-90</v>
      </c>
      <c r="E74" s="27">
        <f>IF(E72=D71,D73,IF(E72=D73,D71,0))</f>
        <v>0</v>
      </c>
      <c r="F74" s="60"/>
      <c r="G74" s="60"/>
      <c r="H74" s="16">
        <v>-94</v>
      </c>
      <c r="I74" s="27" t="str">
        <f>IF(I72=H71,H73,IF(I72=H73,H71,0))</f>
        <v>_</v>
      </c>
      <c r="J74" s="74"/>
      <c r="K74" s="74"/>
      <c r="L74"/>
      <c r="M74"/>
      <c r="N74"/>
      <c r="O74"/>
      <c r="P74"/>
      <c r="Q74"/>
      <c r="R74"/>
      <c r="S74"/>
    </row>
    <row r="75" spans="1:19" ht="12.75">
      <c r="A75" s="60"/>
      <c r="B75" s="60"/>
      <c r="C75" s="69"/>
      <c r="D75" s="60"/>
      <c r="E75" s="67" t="s">
        <v>29</v>
      </c>
      <c r="F75" s="60"/>
      <c r="G75" s="69"/>
      <c r="H75" s="60"/>
      <c r="I75" s="71"/>
      <c r="J75" s="77" t="s">
        <v>30</v>
      </c>
      <c r="K75" s="77"/>
      <c r="L75"/>
      <c r="M75"/>
      <c r="N75"/>
      <c r="O75"/>
      <c r="P75"/>
      <c r="Q75"/>
      <c r="R75"/>
      <c r="S75"/>
    </row>
    <row r="76" spans="1:19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70"/>
  <sheetViews>
    <sheetView view="pageBreakPreview" zoomScaleSheetLayoutView="100" workbookViewId="0" topLeftCell="A1">
      <selection activeCell="A188" sqref="A188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20.25">
      <c r="A1" s="48" t="s">
        <v>68</v>
      </c>
      <c r="B1" s="48"/>
      <c r="C1" s="48"/>
      <c r="D1" s="48"/>
      <c r="E1" s="48"/>
      <c r="F1" s="48"/>
      <c r="G1" s="48"/>
      <c r="H1" s="48"/>
      <c r="I1" s="48"/>
    </row>
    <row r="2" spans="1:9" ht="15.75">
      <c r="A2" s="49" t="s">
        <v>69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50">
        <v>42008</v>
      </c>
      <c r="B3" s="50"/>
      <c r="C3" s="50"/>
      <c r="D3" s="50"/>
      <c r="E3" s="50"/>
      <c r="F3" s="50"/>
      <c r="G3" s="50"/>
      <c r="H3" s="50"/>
      <c r="I3" s="50"/>
    </row>
    <row r="4" spans="1:9" ht="15.75">
      <c r="A4" s="46"/>
      <c r="B4" s="46"/>
      <c r="C4" s="46"/>
      <c r="D4" s="46"/>
      <c r="E4" s="46"/>
      <c r="F4" s="46"/>
      <c r="G4" s="46"/>
      <c r="H4" s="46"/>
      <c r="I4" s="46"/>
    </row>
    <row r="5" spans="1:9" ht="15.75">
      <c r="A5" s="43"/>
      <c r="B5" s="43"/>
      <c r="C5" s="43"/>
      <c r="D5" s="43"/>
      <c r="E5" s="43"/>
      <c r="F5" s="43"/>
      <c r="G5" s="43"/>
      <c r="H5" s="43"/>
      <c r="I5" s="43"/>
    </row>
    <row r="6" spans="1:9" ht="12.75">
      <c r="A6" s="44" t="s">
        <v>64</v>
      </c>
      <c r="B6" s="45" t="s">
        <v>65</v>
      </c>
      <c r="C6" s="40" t="s">
        <v>66</v>
      </c>
      <c r="D6" s="40"/>
      <c r="E6" s="40"/>
      <c r="F6" s="40"/>
      <c r="G6" s="40"/>
      <c r="H6" s="40"/>
      <c r="I6" s="40"/>
    </row>
    <row r="7" spans="1:9" ht="18">
      <c r="A7" s="47" t="s">
        <v>70</v>
      </c>
      <c r="B7" s="41">
        <v>1</v>
      </c>
      <c r="C7" s="42" t="str">
        <f>Кадеты1!F67</f>
        <v>Новокшонов Ярослав</v>
      </c>
      <c r="D7" s="40"/>
      <c r="E7" s="40"/>
      <c r="F7" s="40"/>
      <c r="G7" s="40"/>
      <c r="H7" s="40"/>
      <c r="I7" s="40"/>
    </row>
    <row r="8" spans="1:9" ht="18">
      <c r="A8" s="47" t="s">
        <v>71</v>
      </c>
      <c r="B8" s="41">
        <v>2</v>
      </c>
      <c r="C8" s="42" t="str">
        <f>Кадеты2!F7</f>
        <v>Антонян Ваге</v>
      </c>
      <c r="D8" s="40"/>
      <c r="E8" s="40"/>
      <c r="F8" s="40"/>
      <c r="G8" s="40"/>
      <c r="H8" s="40"/>
      <c r="I8" s="40"/>
    </row>
    <row r="9" spans="1:9" ht="18">
      <c r="A9" s="47" t="s">
        <v>72</v>
      </c>
      <c r="B9" s="41">
        <v>3</v>
      </c>
      <c r="C9" s="42" t="str">
        <f>Кадеты3!J30</f>
        <v>Коврижников Максим</v>
      </c>
      <c r="D9" s="40"/>
      <c r="E9" s="40"/>
      <c r="F9" s="40"/>
      <c r="G9" s="40"/>
      <c r="H9" s="40"/>
      <c r="I9" s="40"/>
    </row>
    <row r="10" spans="1:9" ht="18">
      <c r="A10" s="47" t="s">
        <v>73</v>
      </c>
      <c r="B10" s="41">
        <v>4</v>
      </c>
      <c r="C10" s="42" t="str">
        <f>Кадеты3!J35</f>
        <v>Хайруллин Артур</v>
      </c>
      <c r="D10" s="40"/>
      <c r="E10" s="40"/>
      <c r="F10" s="40"/>
      <c r="G10" s="40"/>
      <c r="H10" s="40"/>
      <c r="I10" s="40"/>
    </row>
    <row r="11" spans="1:9" ht="18">
      <c r="A11" s="47" t="s">
        <v>74</v>
      </c>
      <c r="B11" s="41">
        <v>5</v>
      </c>
      <c r="C11" s="42" t="str">
        <f>Кадеты3!J66</f>
        <v>Новокшонов Вячеслав</v>
      </c>
      <c r="D11" s="40"/>
      <c r="E11" s="40"/>
      <c r="F11" s="40"/>
      <c r="G11" s="40"/>
      <c r="H11" s="40"/>
      <c r="I11" s="40"/>
    </row>
    <row r="12" spans="1:9" ht="18">
      <c r="A12" s="47" t="s">
        <v>75</v>
      </c>
      <c r="B12" s="41">
        <v>6</v>
      </c>
      <c r="C12" s="42" t="str">
        <f>Кадеты3!J68</f>
        <v>Герасев Михаил</v>
      </c>
      <c r="D12" s="40"/>
      <c r="E12" s="40"/>
      <c r="F12" s="40"/>
      <c r="G12" s="40"/>
      <c r="H12" s="40"/>
      <c r="I12" s="40"/>
    </row>
    <row r="13" spans="1:9" ht="18">
      <c r="A13" s="47" t="s">
        <v>76</v>
      </c>
      <c r="B13" s="41">
        <v>7</v>
      </c>
      <c r="C13" s="42" t="str">
        <f>Кадеты3!J70</f>
        <v>Беляков Максим</v>
      </c>
      <c r="D13" s="40"/>
      <c r="E13" s="40"/>
      <c r="F13" s="40"/>
      <c r="G13" s="40"/>
      <c r="H13" s="40"/>
      <c r="I13" s="40"/>
    </row>
    <row r="14" spans="1:9" ht="18">
      <c r="A14" s="47" t="s">
        <v>77</v>
      </c>
      <c r="B14" s="41">
        <v>8</v>
      </c>
      <c r="C14" s="42" t="str">
        <f>Кадеты3!J72</f>
        <v>Худайбердин Динар</v>
      </c>
      <c r="D14" s="40"/>
      <c r="E14" s="40"/>
      <c r="F14" s="40"/>
      <c r="G14" s="40"/>
      <c r="H14" s="40"/>
      <c r="I14" s="40"/>
    </row>
    <row r="15" spans="1:9" ht="18">
      <c r="A15" s="47" t="s">
        <v>78</v>
      </c>
      <c r="B15" s="41">
        <v>9</v>
      </c>
      <c r="C15" s="42" t="str">
        <f>Кадеты3!D72</f>
        <v>Маннанов Руслан</v>
      </c>
      <c r="D15" s="40"/>
      <c r="E15" s="40"/>
      <c r="F15" s="40"/>
      <c r="G15" s="40"/>
      <c r="H15" s="40"/>
      <c r="I15" s="40"/>
    </row>
    <row r="16" spans="1:9" ht="18">
      <c r="A16" s="47" t="s">
        <v>79</v>
      </c>
      <c r="B16" s="41">
        <v>10</v>
      </c>
      <c r="C16" s="42" t="str">
        <f>Кадеты3!D75</f>
        <v>Гареев Денис</v>
      </c>
      <c r="D16" s="40"/>
      <c r="E16" s="40"/>
      <c r="F16" s="40"/>
      <c r="G16" s="40"/>
      <c r="H16" s="40"/>
      <c r="I16" s="40"/>
    </row>
    <row r="17" spans="1:9" ht="18">
      <c r="A17" s="47" t="s">
        <v>80</v>
      </c>
      <c r="B17" s="41">
        <v>11</v>
      </c>
      <c r="C17" s="42" t="str">
        <f>Кадеты3!G70</f>
        <v>Мансуров Данар</v>
      </c>
      <c r="D17" s="40"/>
      <c r="E17" s="40"/>
      <c r="F17" s="40"/>
      <c r="G17" s="40"/>
      <c r="H17" s="40"/>
      <c r="I17" s="40"/>
    </row>
    <row r="18" spans="1:9" ht="18">
      <c r="A18" s="47" t="s">
        <v>81</v>
      </c>
      <c r="B18" s="41">
        <v>12</v>
      </c>
      <c r="C18" s="42" t="str">
        <f>Кадеты3!G72</f>
        <v>Хуснутдинов Радмир</v>
      </c>
      <c r="D18" s="40"/>
      <c r="E18" s="40"/>
      <c r="F18" s="40"/>
      <c r="G18" s="40"/>
      <c r="H18" s="40"/>
      <c r="I18" s="40"/>
    </row>
    <row r="19" spans="1:9" ht="18">
      <c r="A19" s="47" t="s">
        <v>82</v>
      </c>
      <c r="B19" s="41">
        <v>13</v>
      </c>
      <c r="C19" s="42" t="str">
        <f>Кадеты3!H76</f>
        <v>Шумихин Денис</v>
      </c>
      <c r="D19" s="40"/>
      <c r="E19" s="40"/>
      <c r="F19" s="40"/>
      <c r="G19" s="40"/>
      <c r="H19" s="40"/>
      <c r="I19" s="40"/>
    </row>
    <row r="20" spans="1:9" ht="18">
      <c r="A20" s="47" t="s">
        <v>83</v>
      </c>
      <c r="B20" s="41">
        <v>14</v>
      </c>
      <c r="C20" s="42" t="str">
        <f>Кадеты3!H79</f>
        <v>Замурагин Павел</v>
      </c>
      <c r="D20" s="40"/>
      <c r="E20" s="40"/>
      <c r="F20" s="40"/>
      <c r="G20" s="40"/>
      <c r="H20" s="40"/>
      <c r="I20" s="40"/>
    </row>
    <row r="21" spans="1:9" ht="18">
      <c r="A21" s="47" t="s">
        <v>84</v>
      </c>
      <c r="B21" s="41">
        <v>15</v>
      </c>
      <c r="C21" s="42" t="str">
        <f>Кадеты3!J74</f>
        <v>Артемьев Василий</v>
      </c>
      <c r="D21" s="40"/>
      <c r="E21" s="40"/>
      <c r="F21" s="40"/>
      <c r="G21" s="40"/>
      <c r="H21" s="40"/>
      <c r="I21" s="40"/>
    </row>
    <row r="22" spans="1:9" ht="18">
      <c r="A22" s="47" t="s">
        <v>85</v>
      </c>
      <c r="B22" s="41">
        <v>16</v>
      </c>
      <c r="C22" s="42" t="str">
        <f>Кадеты3!J76</f>
        <v>Халиков Денис</v>
      </c>
      <c r="D22" s="40"/>
      <c r="E22" s="40"/>
      <c r="F22" s="40"/>
      <c r="G22" s="40"/>
      <c r="H22" s="40"/>
      <c r="I22" s="40"/>
    </row>
    <row r="23" spans="1:9" ht="18">
      <c r="A23" s="47" t="s">
        <v>86</v>
      </c>
      <c r="B23" s="41">
        <v>17</v>
      </c>
      <c r="C23" s="42" t="str">
        <f>Кадеты3!E84</f>
        <v>Шакиров Сабур</v>
      </c>
      <c r="D23" s="40"/>
      <c r="E23" s="40"/>
      <c r="F23" s="40"/>
      <c r="G23" s="40"/>
      <c r="H23" s="40"/>
      <c r="I23" s="40"/>
    </row>
    <row r="24" spans="1:9" ht="18">
      <c r="A24" s="47" t="s">
        <v>87</v>
      </c>
      <c r="B24" s="41">
        <v>18</v>
      </c>
      <c r="C24" s="42" t="str">
        <f>Кадеты3!E90</f>
        <v>Круподёров Даниил</v>
      </c>
      <c r="D24" s="40"/>
      <c r="E24" s="40"/>
      <c r="F24" s="40"/>
      <c r="G24" s="40"/>
      <c r="H24" s="40"/>
      <c r="I24" s="40"/>
    </row>
    <row r="25" spans="1:9" ht="18">
      <c r="A25" s="47" t="s">
        <v>88</v>
      </c>
      <c r="B25" s="41">
        <v>19</v>
      </c>
      <c r="C25" s="42" t="str">
        <f>Кадеты3!I82</f>
        <v>Макаров Егор</v>
      </c>
      <c r="D25" s="40"/>
      <c r="E25" s="40"/>
      <c r="F25" s="40"/>
      <c r="G25" s="40"/>
      <c r="H25" s="40"/>
      <c r="I25" s="40"/>
    </row>
    <row r="26" spans="1:9" ht="18">
      <c r="A26" s="47" t="s">
        <v>89</v>
      </c>
      <c r="B26" s="41">
        <v>20</v>
      </c>
      <c r="C26" s="42" t="str">
        <f>Кадеты3!I84</f>
        <v>Золотихин Филипп</v>
      </c>
      <c r="D26" s="40"/>
      <c r="E26" s="40"/>
      <c r="F26" s="40"/>
      <c r="G26" s="40"/>
      <c r="H26" s="40"/>
      <c r="I26" s="40"/>
    </row>
    <row r="27" spans="1:9" ht="18">
      <c r="A27" s="47" t="s">
        <v>90</v>
      </c>
      <c r="B27" s="41">
        <v>21</v>
      </c>
      <c r="C27" s="42" t="str">
        <f>Кадеты3!I87</f>
        <v>Хабибуллин Рустам</v>
      </c>
      <c r="D27" s="40"/>
      <c r="E27" s="40"/>
      <c r="F27" s="40"/>
      <c r="G27" s="40"/>
      <c r="H27" s="40"/>
      <c r="I27" s="40"/>
    </row>
    <row r="28" spans="1:9" ht="18">
      <c r="A28" s="47" t="s">
        <v>91</v>
      </c>
      <c r="B28" s="41">
        <v>22</v>
      </c>
      <c r="C28" s="42" t="str">
        <f>Кадеты3!I90</f>
        <v>Холматов Богдан</v>
      </c>
      <c r="D28" s="40"/>
      <c r="E28" s="40"/>
      <c r="F28" s="40"/>
      <c r="G28" s="40"/>
      <c r="H28" s="40"/>
      <c r="I28" s="40"/>
    </row>
    <row r="29" spans="1:9" ht="18">
      <c r="A29" s="47" t="s">
        <v>92</v>
      </c>
      <c r="B29" s="41">
        <v>23</v>
      </c>
      <c r="C29" s="42" t="str">
        <f>Кадеты4!F6</f>
        <v>Хафизов Булат</v>
      </c>
      <c r="D29" s="40"/>
      <c r="E29" s="40"/>
      <c r="F29" s="40"/>
      <c r="G29" s="40"/>
      <c r="H29" s="40"/>
      <c r="I29" s="40"/>
    </row>
    <row r="30" spans="1:9" ht="18">
      <c r="A30" s="47" t="s">
        <v>93</v>
      </c>
      <c r="B30" s="41">
        <v>24</v>
      </c>
      <c r="C30" s="42" t="str">
        <f>Кадеты4!F8</f>
        <v>Изиляев Александр</v>
      </c>
      <c r="D30" s="40"/>
      <c r="E30" s="40"/>
      <c r="F30" s="40"/>
      <c r="G30" s="40"/>
      <c r="H30" s="40"/>
      <c r="I30" s="40"/>
    </row>
    <row r="31" spans="1:9" ht="18">
      <c r="A31" s="47" t="s">
        <v>94</v>
      </c>
      <c r="B31" s="41">
        <v>25</v>
      </c>
      <c r="C31" s="42" t="str">
        <f>Кадеты4!E12</f>
        <v>Насретдинов Рамиль</v>
      </c>
      <c r="D31" s="40"/>
      <c r="E31" s="40"/>
      <c r="F31" s="40"/>
      <c r="G31" s="40"/>
      <c r="H31" s="40"/>
      <c r="I31" s="40"/>
    </row>
    <row r="32" spans="1:9" ht="18">
      <c r="A32" s="47" t="s">
        <v>95</v>
      </c>
      <c r="B32" s="41">
        <v>26</v>
      </c>
      <c r="C32" s="42" t="str">
        <f>Кадеты4!E18</f>
        <v>Байрашев Игорь</v>
      </c>
      <c r="D32" s="40"/>
      <c r="E32" s="40"/>
      <c r="F32" s="40"/>
      <c r="G32" s="40"/>
      <c r="H32" s="40"/>
      <c r="I32" s="40"/>
    </row>
    <row r="33" spans="1:9" ht="18">
      <c r="A33" s="47" t="s">
        <v>96</v>
      </c>
      <c r="B33" s="41">
        <v>27</v>
      </c>
      <c r="C33" s="42" t="str">
        <f>Кадеты4!I5</f>
        <v>Юнусов Искандар</v>
      </c>
      <c r="D33" s="40"/>
      <c r="E33" s="40"/>
      <c r="F33" s="40"/>
      <c r="G33" s="40"/>
      <c r="H33" s="40"/>
      <c r="I33" s="40"/>
    </row>
    <row r="34" spans="1:9" ht="18">
      <c r="A34" s="47" t="s">
        <v>97</v>
      </c>
      <c r="B34" s="41">
        <v>28</v>
      </c>
      <c r="C34" s="42" t="str">
        <f>Кадеты4!I7</f>
        <v>Байназаров Азамат</v>
      </c>
      <c r="D34" s="40"/>
      <c r="E34" s="40"/>
      <c r="F34" s="40"/>
      <c r="G34" s="40"/>
      <c r="H34" s="40"/>
      <c r="I34" s="40"/>
    </row>
    <row r="35" spans="1:9" ht="18">
      <c r="A35" s="47" t="s">
        <v>98</v>
      </c>
      <c r="B35" s="41">
        <v>29</v>
      </c>
      <c r="C35" s="42" t="str">
        <f>Кадеты4!J12</f>
        <v>Трофимов Ярослав</v>
      </c>
      <c r="D35" s="40"/>
      <c r="E35" s="40"/>
      <c r="F35" s="40"/>
      <c r="G35" s="40"/>
      <c r="H35" s="40"/>
      <c r="I35" s="40"/>
    </row>
    <row r="36" spans="1:9" ht="18">
      <c r="A36" s="47" t="s">
        <v>99</v>
      </c>
      <c r="B36" s="41">
        <v>30</v>
      </c>
      <c r="C36" s="42" t="str">
        <f>Кадеты4!J15</f>
        <v>Фарваев Айдар</v>
      </c>
      <c r="D36" s="40"/>
      <c r="E36" s="40"/>
      <c r="F36" s="40"/>
      <c r="G36" s="40"/>
      <c r="H36" s="40"/>
      <c r="I36" s="40"/>
    </row>
    <row r="37" spans="1:9" ht="18">
      <c r="A37" s="47" t="s">
        <v>100</v>
      </c>
      <c r="B37" s="41">
        <v>31</v>
      </c>
      <c r="C37" s="42" t="str">
        <f>Кадеты4!H17</f>
        <v>Хайрисламов Александр</v>
      </c>
      <c r="D37" s="40"/>
      <c r="E37" s="40"/>
      <c r="F37" s="40"/>
      <c r="G37" s="40"/>
      <c r="H37" s="40"/>
      <c r="I37" s="40"/>
    </row>
    <row r="38" spans="1:9" ht="18">
      <c r="A38" s="47" t="s">
        <v>101</v>
      </c>
      <c r="B38" s="41">
        <v>32</v>
      </c>
      <c r="C38" s="42" t="str">
        <f>Кадеты4!H19</f>
        <v>Хайруллин Марсель</v>
      </c>
      <c r="D38" s="40"/>
      <c r="E38" s="40"/>
      <c r="F38" s="40"/>
      <c r="G38" s="40"/>
      <c r="H38" s="40"/>
      <c r="I38" s="40"/>
    </row>
    <row r="39" spans="1:9" ht="18">
      <c r="A39" s="47" t="s">
        <v>102</v>
      </c>
      <c r="B39" s="41">
        <v>33</v>
      </c>
      <c r="C39" s="42" t="str">
        <f>Кадеты4!E35</f>
        <v>Вильданов Эмиль</v>
      </c>
      <c r="D39" s="40"/>
      <c r="E39" s="40"/>
      <c r="F39" s="40"/>
      <c r="G39" s="40"/>
      <c r="H39" s="40"/>
      <c r="I39" s="40"/>
    </row>
    <row r="40" spans="1:9" ht="18">
      <c r="A40" s="47" t="s">
        <v>103</v>
      </c>
      <c r="B40" s="41">
        <v>34</v>
      </c>
      <c r="C40" s="42" t="str">
        <f>Кадеты4!E38</f>
        <v>Томаров Владислав</v>
      </c>
      <c r="D40" s="40"/>
      <c r="E40" s="40"/>
      <c r="F40" s="40"/>
      <c r="G40" s="40"/>
      <c r="H40" s="40"/>
      <c r="I40" s="40"/>
    </row>
    <row r="41" spans="1:9" ht="18">
      <c r="A41" s="47" t="s">
        <v>104</v>
      </c>
      <c r="B41" s="41">
        <v>35</v>
      </c>
      <c r="C41" s="42" t="str">
        <f>Кадеты4!J22</f>
        <v>Селезнев Владислав</v>
      </c>
      <c r="D41" s="40"/>
      <c r="E41" s="40"/>
      <c r="F41" s="40"/>
      <c r="G41" s="40"/>
      <c r="H41" s="40"/>
      <c r="I41" s="40"/>
    </row>
    <row r="42" spans="1:9" ht="18">
      <c r="A42" s="47" t="s">
        <v>105</v>
      </c>
      <c r="B42" s="41">
        <v>36</v>
      </c>
      <c r="C42" s="42" t="str">
        <f>Кадеты4!J24</f>
        <v>Максимов Илья</v>
      </c>
      <c r="D42" s="40"/>
      <c r="E42" s="40"/>
      <c r="F42" s="40"/>
      <c r="G42" s="40"/>
      <c r="H42" s="40"/>
      <c r="I42" s="40"/>
    </row>
    <row r="43" spans="1:9" ht="18">
      <c r="A43" s="47" t="s">
        <v>106</v>
      </c>
      <c r="B43" s="41">
        <v>37</v>
      </c>
      <c r="C43" s="42" t="str">
        <f>Кадеты4!J28</f>
        <v>Исаев Вячеслав</v>
      </c>
      <c r="D43" s="40"/>
      <c r="E43" s="40"/>
      <c r="F43" s="40"/>
      <c r="G43" s="40"/>
      <c r="H43" s="40"/>
      <c r="I43" s="40"/>
    </row>
    <row r="44" spans="1:9" ht="18">
      <c r="A44" s="47" t="s">
        <v>107</v>
      </c>
      <c r="B44" s="41">
        <v>38</v>
      </c>
      <c r="C44" s="42" t="str">
        <f>Кадеты4!J31</f>
        <v>Гумеров Ильсур</v>
      </c>
      <c r="D44" s="40"/>
      <c r="E44" s="40"/>
      <c r="F44" s="40"/>
      <c r="G44" s="40"/>
      <c r="H44" s="40"/>
      <c r="I44" s="40"/>
    </row>
    <row r="45" spans="1:9" ht="18">
      <c r="A45" s="47" t="s">
        <v>108</v>
      </c>
      <c r="B45" s="41">
        <v>39</v>
      </c>
      <c r="C45" s="42" t="str">
        <f>Кадеты4!H33</f>
        <v>Зарипов Вадим</v>
      </c>
      <c r="D45" s="40"/>
      <c r="E45" s="40"/>
      <c r="F45" s="40"/>
      <c r="G45" s="40"/>
      <c r="H45" s="40"/>
      <c r="I45" s="40"/>
    </row>
    <row r="46" spans="1:9" ht="18">
      <c r="A46" s="47" t="s">
        <v>109</v>
      </c>
      <c r="B46" s="41">
        <v>40</v>
      </c>
      <c r="C46" s="42" t="str">
        <f>Кадеты4!H35</f>
        <v>Алексеев Олег</v>
      </c>
      <c r="D46" s="40"/>
      <c r="E46" s="40"/>
      <c r="F46" s="40"/>
      <c r="G46" s="40"/>
      <c r="H46" s="40"/>
      <c r="I46" s="40"/>
    </row>
    <row r="47" spans="1:9" ht="18">
      <c r="A47" s="47" t="s">
        <v>110</v>
      </c>
      <c r="B47" s="41">
        <v>41</v>
      </c>
      <c r="C47" s="42" t="str">
        <f>Кадеты4!J43</f>
        <v>Шамратов Алексей</v>
      </c>
      <c r="D47" s="40"/>
      <c r="E47" s="40"/>
      <c r="F47" s="40"/>
      <c r="G47" s="40"/>
      <c r="H47" s="40"/>
      <c r="I47" s="40"/>
    </row>
    <row r="48" spans="1:9" ht="18">
      <c r="A48" s="47" t="s">
        <v>111</v>
      </c>
      <c r="B48" s="41">
        <v>42</v>
      </c>
      <c r="C48" s="42" t="str">
        <f>Кадеты4!J49</f>
        <v>Сухинин Вадим</v>
      </c>
      <c r="D48" s="40"/>
      <c r="E48" s="40"/>
      <c r="F48" s="40"/>
      <c r="G48" s="40"/>
      <c r="H48" s="40"/>
      <c r="I48" s="40"/>
    </row>
    <row r="49" spans="1:9" ht="18">
      <c r="A49" s="47" t="s">
        <v>112</v>
      </c>
      <c r="B49" s="41">
        <v>43</v>
      </c>
      <c r="C49" s="42" t="str">
        <f>Кадеты4!J52</f>
        <v>Исянбаев Тагир</v>
      </c>
      <c r="D49" s="40"/>
      <c r="E49" s="40"/>
      <c r="F49" s="40"/>
      <c r="G49" s="40"/>
      <c r="H49" s="40"/>
      <c r="I49" s="40"/>
    </row>
    <row r="50" spans="1:9" ht="18">
      <c r="A50" s="47" t="s">
        <v>113</v>
      </c>
      <c r="B50" s="41">
        <v>44</v>
      </c>
      <c r="C50" s="42" t="str">
        <f>Кадеты4!J54</f>
        <v>Гумеров Мансур</v>
      </c>
      <c r="D50" s="40"/>
      <c r="E50" s="40"/>
      <c r="F50" s="40"/>
      <c r="G50" s="40"/>
      <c r="H50" s="40"/>
      <c r="I50" s="40"/>
    </row>
    <row r="51" spans="1:9" ht="18">
      <c r="A51" s="47" t="s">
        <v>114</v>
      </c>
      <c r="B51" s="41">
        <v>45</v>
      </c>
      <c r="C51" s="42" t="str">
        <f>Кадеты4!G53</f>
        <v>Карлышев Алексей</v>
      </c>
      <c r="D51" s="40"/>
      <c r="E51" s="40"/>
      <c r="F51" s="40"/>
      <c r="G51" s="40"/>
      <c r="H51" s="40"/>
      <c r="I51" s="40"/>
    </row>
    <row r="52" spans="1:9" ht="18">
      <c r="A52" s="47" t="s">
        <v>115</v>
      </c>
      <c r="B52" s="41">
        <v>46</v>
      </c>
      <c r="C52" s="42" t="str">
        <f>Кадеты4!G56</f>
        <v>Миргалиев Ильнур</v>
      </c>
      <c r="D52" s="40"/>
      <c r="E52" s="40"/>
      <c r="F52" s="40"/>
      <c r="G52" s="40"/>
      <c r="H52" s="40"/>
      <c r="I52" s="40"/>
    </row>
    <row r="53" spans="1:9" ht="18">
      <c r="A53" s="47" t="s">
        <v>116</v>
      </c>
      <c r="B53" s="41">
        <v>47</v>
      </c>
      <c r="C53" s="42" t="str">
        <f>Кадеты4!J56</f>
        <v>Яппаров Азат</v>
      </c>
      <c r="D53" s="40"/>
      <c r="E53" s="40"/>
      <c r="F53" s="40"/>
      <c r="G53" s="40"/>
      <c r="H53" s="40"/>
      <c r="I53" s="40"/>
    </row>
    <row r="54" spans="1:9" ht="18">
      <c r="A54" s="47" t="s">
        <v>117</v>
      </c>
      <c r="B54" s="41">
        <v>48</v>
      </c>
      <c r="C54" s="42" t="str">
        <f>Кадеты4!J58</f>
        <v>Суюндуков Гайсан</v>
      </c>
      <c r="D54" s="40"/>
      <c r="E54" s="40"/>
      <c r="F54" s="40"/>
      <c r="G54" s="40"/>
      <c r="H54" s="40"/>
      <c r="I54" s="40"/>
    </row>
    <row r="55" spans="1:9" ht="18">
      <c r="A55" s="47" t="s">
        <v>118</v>
      </c>
      <c r="B55" s="41">
        <v>49</v>
      </c>
      <c r="C55" s="42" t="str">
        <f>Кадеты4!E68</f>
        <v>Шеримбетов Зафарбек</v>
      </c>
      <c r="D55" s="40"/>
      <c r="E55" s="40"/>
      <c r="F55" s="40"/>
      <c r="G55" s="40"/>
      <c r="H55" s="40"/>
      <c r="I55" s="40"/>
    </row>
    <row r="56" spans="1:9" ht="18">
      <c r="A56" s="47" t="s">
        <v>119</v>
      </c>
      <c r="B56" s="41">
        <v>50</v>
      </c>
      <c r="C56" s="42" t="str">
        <f>Кадеты4!E71</f>
        <v>Васильев Станислав</v>
      </c>
      <c r="D56" s="40"/>
      <c r="E56" s="40"/>
      <c r="F56" s="40"/>
      <c r="G56" s="40"/>
      <c r="H56" s="40"/>
      <c r="I56" s="40"/>
    </row>
    <row r="57" spans="1:9" ht="18">
      <c r="A57" s="47" t="s">
        <v>120</v>
      </c>
      <c r="B57" s="41">
        <v>51</v>
      </c>
      <c r="C57" s="42" t="str">
        <f>Кадеты4!G59</f>
        <v>Исянбаев Ильсур</v>
      </c>
      <c r="D57" s="40"/>
      <c r="E57" s="40"/>
      <c r="F57" s="40"/>
      <c r="G57" s="40"/>
      <c r="H57" s="40"/>
      <c r="I57" s="40"/>
    </row>
    <row r="58" spans="1:9" ht="18">
      <c r="A58" s="47" t="s">
        <v>121</v>
      </c>
      <c r="B58" s="41">
        <v>52</v>
      </c>
      <c r="C58" s="42" t="str">
        <f>Кадеты4!G61</f>
        <v>Мустафин Алмаз</v>
      </c>
      <c r="D58" s="40"/>
      <c r="E58" s="40"/>
      <c r="F58" s="40"/>
      <c r="G58" s="40"/>
      <c r="H58" s="40"/>
      <c r="I58" s="40"/>
    </row>
    <row r="59" spans="1:9" ht="18">
      <c r="A59" s="47" t="s">
        <v>122</v>
      </c>
      <c r="B59" s="41">
        <v>53</v>
      </c>
      <c r="C59" s="42" t="str">
        <f>Кадеты4!J67</f>
        <v>Айтуганов Юрий</v>
      </c>
      <c r="D59" s="40"/>
      <c r="E59" s="40"/>
      <c r="F59" s="40"/>
      <c r="G59" s="40"/>
      <c r="H59" s="40"/>
      <c r="I59" s="40"/>
    </row>
    <row r="60" spans="1:9" ht="18">
      <c r="A60" s="47" t="s">
        <v>123</v>
      </c>
      <c r="B60" s="41">
        <v>54</v>
      </c>
      <c r="C60" s="42" t="str">
        <f>Кадеты4!J70</f>
        <v>Суюндуков Фанис</v>
      </c>
      <c r="D60" s="40"/>
      <c r="E60" s="40"/>
      <c r="F60" s="40"/>
      <c r="G60" s="40"/>
      <c r="H60" s="40"/>
      <c r="I60" s="40"/>
    </row>
    <row r="61" spans="1:9" ht="18">
      <c r="A61" s="47" t="s">
        <v>124</v>
      </c>
      <c r="B61" s="41">
        <v>55</v>
      </c>
      <c r="C61" s="42" t="str">
        <f>Кадеты4!F86</f>
        <v>Николаев Никита</v>
      </c>
      <c r="D61" s="40"/>
      <c r="E61" s="40"/>
      <c r="F61" s="40"/>
      <c r="G61" s="40"/>
      <c r="H61" s="40"/>
      <c r="I61" s="40"/>
    </row>
    <row r="62" spans="1:9" ht="18">
      <c r="A62" s="47" t="s">
        <v>125</v>
      </c>
      <c r="B62" s="41">
        <v>56</v>
      </c>
      <c r="C62" s="42" t="str">
        <f>Кадеты4!F88</f>
        <v>Амиров Равиль</v>
      </c>
      <c r="D62" s="40"/>
      <c r="E62" s="40"/>
      <c r="F62" s="40"/>
      <c r="G62" s="40"/>
      <c r="H62" s="40"/>
      <c r="I62" s="40"/>
    </row>
    <row r="63" spans="1:9" ht="18">
      <c r="A63" s="47" t="s">
        <v>126</v>
      </c>
      <c r="B63" s="41">
        <v>57</v>
      </c>
      <c r="C63" s="42" t="str">
        <f>Кадеты4!J78</f>
        <v>Зырянов Никита</v>
      </c>
      <c r="D63" s="40"/>
      <c r="E63" s="40"/>
      <c r="F63" s="40"/>
      <c r="G63" s="40"/>
      <c r="H63" s="40"/>
      <c r="I63" s="40"/>
    </row>
    <row r="64" spans="1:9" ht="18">
      <c r="A64" s="47" t="s">
        <v>127</v>
      </c>
      <c r="B64" s="41">
        <v>58</v>
      </c>
      <c r="C64" s="42" t="str">
        <f>Кадеты4!J84</f>
        <v>Соколов Павел</v>
      </c>
      <c r="D64" s="40"/>
      <c r="E64" s="40"/>
      <c r="F64" s="40"/>
      <c r="G64" s="40"/>
      <c r="H64" s="40"/>
      <c r="I64" s="40"/>
    </row>
    <row r="65" spans="1:9" ht="18">
      <c r="A65" s="47" t="s">
        <v>128</v>
      </c>
      <c r="B65" s="41">
        <v>59</v>
      </c>
      <c r="C65" s="42" t="str">
        <f>Кадеты4!J88</f>
        <v>Никулин Дмитрий</v>
      </c>
      <c r="D65" s="40"/>
      <c r="E65" s="40"/>
      <c r="F65" s="40"/>
      <c r="G65" s="40"/>
      <c r="H65" s="40"/>
      <c r="I65" s="40"/>
    </row>
    <row r="66" spans="1:9" ht="18">
      <c r="A66" s="47" t="s">
        <v>129</v>
      </c>
      <c r="B66" s="41">
        <v>60</v>
      </c>
      <c r="C66" s="42" t="str">
        <f>Кадеты4!J90</f>
        <v>Дмитриев Виктор</v>
      </c>
      <c r="D66" s="40"/>
      <c r="E66" s="40"/>
      <c r="F66" s="40"/>
      <c r="G66" s="40"/>
      <c r="H66" s="40"/>
      <c r="I66" s="40"/>
    </row>
    <row r="67" spans="1:9" ht="18">
      <c r="A67" s="47" t="s">
        <v>130</v>
      </c>
      <c r="B67" s="41">
        <v>61</v>
      </c>
      <c r="C67" s="42" t="str">
        <f>Кадеты4!D89</f>
        <v>Галиханов Динислам</v>
      </c>
      <c r="D67" s="40"/>
      <c r="E67" s="40"/>
      <c r="F67" s="40"/>
      <c r="G67" s="40"/>
      <c r="H67" s="40"/>
      <c r="I67" s="40"/>
    </row>
    <row r="68" spans="1:9" ht="18">
      <c r="A68" s="47" t="s">
        <v>67</v>
      </c>
      <c r="B68" s="41">
        <v>62</v>
      </c>
      <c r="C68" s="42">
        <f>Кадеты4!D92</f>
        <v>0</v>
      </c>
      <c r="D68" s="40"/>
      <c r="E68" s="40"/>
      <c r="F68" s="40"/>
      <c r="G68" s="40"/>
      <c r="H68" s="40"/>
      <c r="I68" s="40"/>
    </row>
    <row r="69" spans="1:9" ht="18">
      <c r="A69" s="47" t="s">
        <v>67</v>
      </c>
      <c r="B69" s="41">
        <v>63</v>
      </c>
      <c r="C69" s="42">
        <f>Кадеты4!G92</f>
        <v>0</v>
      </c>
      <c r="D69" s="40"/>
      <c r="E69" s="40"/>
      <c r="F69" s="40"/>
      <c r="G69" s="40"/>
      <c r="H69" s="40"/>
      <c r="I69" s="40"/>
    </row>
    <row r="70" spans="1:9" ht="18">
      <c r="A70" s="47" t="s">
        <v>67</v>
      </c>
      <c r="B70" s="41">
        <v>64</v>
      </c>
      <c r="C70" s="42" t="str">
        <f>Кадеты4!G94</f>
        <v>_</v>
      </c>
      <c r="D70" s="40"/>
      <c r="E70" s="40"/>
      <c r="F70" s="40"/>
      <c r="G70" s="40"/>
      <c r="H70" s="40"/>
      <c r="I70" s="40"/>
    </row>
  </sheetData>
  <sheetProtection sheet="1" objects="1" scenarios="1"/>
  <mergeCells count="3">
    <mergeCell ref="A1:I1"/>
    <mergeCell ref="A2:I2"/>
    <mergeCell ref="A3:I3"/>
  </mergeCells>
  <conditionalFormatting sqref="C7:C70">
    <cfRule type="cellIs" priority="1" dxfId="0" operator="equal" stopIfTrue="1">
      <formula>0</formula>
    </cfRule>
  </conditionalFormatting>
  <conditionalFormatting sqref="A7:A70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F244" sqref="F244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52" t="str">
        <f>СпКадеты!A1</f>
        <v>Кадетское Открытое Первенство города Уфа 2015</v>
      </c>
      <c r="B1" s="52"/>
      <c r="C1" s="52"/>
      <c r="D1" s="52"/>
      <c r="E1" s="52"/>
      <c r="F1" s="52"/>
      <c r="G1" s="52"/>
      <c r="H1" s="52"/>
      <c r="I1" s="52"/>
    </row>
    <row r="2" spans="1:9" ht="13.5" customHeight="1">
      <c r="A2" s="52" t="str">
        <f>СпКадеты!A2</f>
        <v>Кадеты 2000-2002 г.г.р.</v>
      </c>
      <c r="B2" s="52"/>
      <c r="C2" s="52"/>
      <c r="D2" s="52"/>
      <c r="E2" s="52"/>
      <c r="F2" s="52"/>
      <c r="G2" s="52"/>
      <c r="H2" s="52"/>
      <c r="I2" s="52"/>
    </row>
    <row r="3" spans="1:9" ht="13.5" customHeight="1">
      <c r="A3" s="51">
        <f>СпКадеты!A3</f>
        <v>42008</v>
      </c>
      <c r="B3" s="51"/>
      <c r="C3" s="51"/>
      <c r="D3" s="51"/>
      <c r="E3" s="51"/>
      <c r="F3" s="51"/>
      <c r="G3" s="51"/>
      <c r="H3" s="51"/>
      <c r="I3" s="51"/>
    </row>
    <row r="4" spans="1:39" ht="13.5" customHeight="1">
      <c r="A4" s="4">
        <v>1</v>
      </c>
      <c r="B4" s="17" t="str">
        <f>СпКадеты!A7</f>
        <v>Антонян Ваге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70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СпКадеты!A70</f>
        <v>_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70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СпКадеты!A39</f>
        <v>Исянбаев Тагир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102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СпКадеты!A38</f>
        <v>Гумеров Мансур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70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СпКадеты!A23</f>
        <v>Замурагин Павел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86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СпКадеты!A54</f>
        <v>Зарипов Вадим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86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СпКадеты!A55</f>
        <v>Исянбаев Ильсур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85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СпКадеты!A22</f>
        <v>Шакиров Сабур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70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СпКадеты!A15</f>
        <v>Беляков Максим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78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СпКадеты!A62</f>
        <v>Амиров Равиль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78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СпКадеты!A47</f>
        <v>Яппаров Азат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93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СпКадеты!A30</f>
        <v>Холматов Богдан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78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СпКадеты!A31</f>
        <v>Байрашев Игорь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94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СпКадеты!A46</f>
        <v>Максимов Илья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77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СпКадеты!A63</f>
        <v>Дмитриев Виктор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77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СпКадеты!A14</f>
        <v>Хайруллин Артур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70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СпКадеты!A11</f>
        <v>Новокшонов Вячеслав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74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СпКадеты!A66</f>
        <v>Галиханов Динислам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74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СпКадеты!A43</f>
        <v>Байназаров Азамат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97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СпКадеты!A34</f>
        <v>Шамратов Алексей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74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СпКадеты!A27</f>
        <v>Артемьев Василий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113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СпКадеты!A50</f>
        <v>Томаров Владислав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81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СпКадеты!A59</f>
        <v>Васильев Станислав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81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СпКадеты!A18</f>
        <v>Хабибуллин Рустам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73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СпКадеты!A19</f>
        <v>Худайбердин Динар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82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СпКадеты!A58</f>
        <v>Айтуганов Юрий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82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СпКадеты!A51</f>
        <v>Вильданов Эмиль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89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СпКадеты!A26</f>
        <v>Фарваев Айдар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73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СпКадеты!A35</f>
        <v>Халиков Денис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98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СпКадеты!A42</f>
        <v>Хайрисламов Александр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73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СпКадеты!A67</f>
        <v>Зырянов Никита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73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СпКадеты!A10</f>
        <v>Герасев Михаил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72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F221" sqref="F22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52" t="str">
        <f>СпКадеты!A1</f>
        <v>Кадетское Открытое Первенство города Уфа 2015</v>
      </c>
      <c r="B1" s="52"/>
      <c r="C1" s="52"/>
      <c r="D1" s="52"/>
      <c r="E1" s="52"/>
      <c r="F1" s="52"/>
      <c r="G1" s="52"/>
      <c r="H1" s="52"/>
      <c r="I1" s="52"/>
    </row>
    <row r="2" spans="1:9" ht="13.5" customHeight="1">
      <c r="A2" s="52" t="str">
        <f>СпКадеты!A2</f>
        <v>Кадеты 2000-2002 г.г.р.</v>
      </c>
      <c r="B2" s="52"/>
      <c r="C2" s="52"/>
      <c r="D2" s="52"/>
      <c r="E2" s="52"/>
      <c r="F2" s="52"/>
      <c r="G2" s="52"/>
      <c r="H2" s="52"/>
      <c r="I2" s="52"/>
    </row>
    <row r="3" spans="1:9" ht="13.5" customHeight="1">
      <c r="A3" s="51">
        <f>СпКадеты!A3</f>
        <v>42008</v>
      </c>
      <c r="B3" s="51"/>
      <c r="C3" s="51"/>
      <c r="D3" s="51"/>
      <c r="E3" s="51"/>
      <c r="F3" s="51"/>
      <c r="G3" s="51"/>
      <c r="H3" s="51"/>
      <c r="I3" s="51"/>
    </row>
    <row r="4" spans="1:39" ht="13.5" customHeight="1">
      <c r="A4" s="4">
        <v>3</v>
      </c>
      <c r="B4" s="17" t="str">
        <f>СпКадеты!A9</f>
        <v>Новокшонов Ярослав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72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СпКадеты!A68</f>
        <v>_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72</v>
      </c>
      <c r="F7" s="27" t="str">
        <f>IF(Кадеты1!F67=Кадеты1!G35,Кадеты2!G35,IF(Кадеты1!F67=Кадеты2!G35,Кадеты1!G35,0))</f>
        <v>Антонян Ваге</v>
      </c>
      <c r="G7" s="27"/>
      <c r="H7" s="27"/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СпКадеты!A41</f>
        <v>Миргалиев Ильнур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99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СпКадеты!A36</f>
        <v>Сухинин Вадим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72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СпКадеты!A25</f>
        <v>Круподёров Даниил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88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СпКадеты!A52</f>
        <v>Алексеев Олег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83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СпКадеты!A57</f>
        <v>Мустафин Алмаз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83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СпКадеты!A20</f>
        <v>Золотихин Филипп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72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СпКадеты!A17</f>
        <v>Мансуров Данар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80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СпКадеты!A60</f>
        <v>Изиляев Александр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80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СпКадеты!A49</f>
        <v>Николаев Никита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91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СпКадеты!A28</f>
        <v>Исаев Вячеслав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75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СпКадеты!A33</f>
        <v>Карлышев Алексей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96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СпКадеты!A44</f>
        <v>Юнусов Искандар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75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СпКадеты!A65</f>
        <v>Соколов Павел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75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СпКадеты!A12</f>
        <v>Гареев Денис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72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СпКадеты!A13</f>
        <v>Хуснутдинов Радмир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76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СпКадеты!A64</f>
        <v>Никулин Дмитрий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76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СпКадеты!A45</f>
        <v>Суюндуков Гайсан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95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СпКадеты!A32</f>
        <v>Насретдинов Рамиль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76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СпКадеты!A29</f>
        <v>Шумихин Денис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92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СпКадеты!A48</f>
        <v>Суюндуков Фанис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92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СпКадеты!A61</f>
        <v>Селезнев Владислав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79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СпКадеты!A16</f>
        <v>Макаров Егор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71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СпКадеты!A21</f>
        <v>Маннанов Руслан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84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СпКадеты!A56</f>
        <v>Гумеров Ильсур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84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СпКадеты!A53</f>
        <v>Шеримбетов Зафарбек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87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СпКадеты!A24</f>
        <v>Хафизов Булат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71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СпКадеты!A37</f>
        <v>Трофимов Ярослав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100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СпКадеты!A40</f>
        <v>Хайруллин Марсель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71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СпКадеты!A69</f>
        <v>_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71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СпКадеты!A8</f>
        <v>Коврижников Максим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H202" sqref="H202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52" t="str">
        <f>СпКадеты!A1</f>
        <v>Кадетское Открытое Первенство города Уфа 2015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9.75" customHeight="1">
      <c r="A2" s="52" t="str">
        <f>СпКадеты!A2</f>
        <v>Кадеты 2000-2002 г.г.р.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9.75" customHeight="1">
      <c r="A3" s="51">
        <f>СпКадеты!A3</f>
        <v>42008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IF(Кадеты1!C5=Кадеты1!B4,Кадеты1!B6,IF(Кадеты1!C5=Кадеты1!B6,Кадеты1!B4,0))</f>
        <v>_</v>
      </c>
      <c r="C5" s="19"/>
      <c r="D5" s="20">
        <v>-49</v>
      </c>
      <c r="E5" s="27" t="str">
        <f>IF(Кадеты1!E11=Кадеты1!D7,Кадеты1!D15,IF(Кадеты1!E11=Кадеты1!D15,Кадеты1!D7,0))</f>
        <v>Замурагин Павел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101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IF(Кадеты1!C9=Кадеты1!B8,Кадеты1!B10,IF(Кадеты1!C9=Кадеты1!B10,Кадеты1!B8,0))</f>
        <v>Гумеров Мансур</v>
      </c>
      <c r="C7" s="6">
        <v>80</v>
      </c>
      <c r="D7" s="32" t="s">
        <v>100</v>
      </c>
      <c r="E7" s="6">
        <v>104</v>
      </c>
      <c r="F7" s="32" t="s">
        <v>86</v>
      </c>
      <c r="G7" s="19"/>
      <c r="H7" s="20">
        <v>-61</v>
      </c>
      <c r="I7" s="27" t="str">
        <f>IF(Кадеты1!G35=Кадеты1!F19,Кадеты1!F51,IF(Кадеты1!G35=Кадеты1!F51,Кадеты1!F19,0))</f>
        <v>Герасев Михаил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IF(Кадеты2!D63=Кадеты2!C61,Кадеты2!C65,IF(Кадеты2!D63=Кадеты2!C65,Кадеты2!C61,0))</f>
        <v>Трофимов Ярослав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IF(Кадеты1!C13=Кадеты1!B12,Кадеты1!B14,IF(Кадеты1!C13=Кадеты1!B14,Кадеты1!B12,0))</f>
        <v>Зарипов Вадим</v>
      </c>
      <c r="C9" s="19"/>
      <c r="D9" s="6">
        <v>96</v>
      </c>
      <c r="E9" s="33" t="s">
        <v>87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 t="s">
        <v>117</v>
      </c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IF(Кадеты1!C17=Кадеты1!B16,Кадеты1!B18,IF(Кадеты1!C17=Кадеты1!B18,Кадеты1!B16,0))</f>
        <v>Исянбаев Ильсур</v>
      </c>
      <c r="C11" s="6">
        <v>81</v>
      </c>
      <c r="D11" s="33" t="s">
        <v>87</v>
      </c>
      <c r="E11" s="22"/>
      <c r="F11" s="6">
        <v>112</v>
      </c>
      <c r="G11" s="32" t="s">
        <v>77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IF(Кадеты2!D55=Кадеты2!C53,Кадеты2!C57,IF(Кадеты2!D55=Кадеты2!C57,Кадеты2!C53,0))</f>
        <v>Хафизов Булат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IF(Кадеты1!C21=Кадеты1!B20,Кадеты1!B22,IF(Кадеты1!C21=Кадеты1!B22,Кадеты1!B20,0))</f>
        <v>Амиров Равиль</v>
      </c>
      <c r="C13" s="19"/>
      <c r="D13" s="20">
        <v>-50</v>
      </c>
      <c r="E13" s="27" t="str">
        <f>IF(Кадеты1!E27=Кадеты1!D23,Кадеты1!D31,IF(Кадеты1!E27=Кадеты1!D31,Кадеты1!D23,0))</f>
        <v>Хайруллин Артур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110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IF(Кадеты1!C25=Кадеты1!B24,Кадеты1!B26,IF(Кадеты1!C25=Кадеты1!B26,Кадеты1!B24,0))</f>
        <v>Яппаров Азат</v>
      </c>
      <c r="C15" s="6">
        <v>82</v>
      </c>
      <c r="D15" s="32" t="s">
        <v>79</v>
      </c>
      <c r="E15" s="6">
        <v>105</v>
      </c>
      <c r="F15" s="33" t="s">
        <v>77</v>
      </c>
      <c r="G15" s="6">
        <v>116</v>
      </c>
      <c r="H15" s="32" t="s">
        <v>77</v>
      </c>
      <c r="I15" s="6">
        <v>122</v>
      </c>
      <c r="J15" s="32" t="s">
        <v>77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IF(Кадеты2!D47=Кадеты2!C45,Кадеты2!C49,IF(Кадеты2!D47=Кадеты2!C49,Кадеты2!C45,0))</f>
        <v>Макаров Егор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IF(Кадеты1!C29=Кадеты1!B28,Кадеты1!B30,IF(Кадеты1!C29=Кадеты1!B30,Кадеты1!B28,0))</f>
        <v>Максимов Илья</v>
      </c>
      <c r="C17" s="19"/>
      <c r="D17" s="6">
        <v>97</v>
      </c>
      <c r="E17" s="33" t="s">
        <v>79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109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IF(Кадеты1!C33=Кадеты1!B32,Кадеты1!B34,IF(Кадеты1!C33=Кадеты1!B34,Кадеты1!B32,0))</f>
        <v>Дмитриев Виктор</v>
      </c>
      <c r="C19" s="6">
        <v>83</v>
      </c>
      <c r="D19" s="33" t="s">
        <v>95</v>
      </c>
      <c r="E19" s="22"/>
      <c r="F19" s="20">
        <v>-60</v>
      </c>
      <c r="G19" s="28" t="str">
        <f>IF(Кадеты2!F51=Кадеты2!E43,Кадеты2!E59,IF(Кадеты2!F51=Кадеты2!E59,Кадеты2!E43,0))</f>
        <v>Хуснутдинов Радмир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IF(Кадеты2!D39=Кадеты2!C37,Кадеты2!C41,IF(Кадеты2!D39=Кадеты2!C41,Кадеты2!C37,0))</f>
        <v>Насретдинов Рамиль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IF(Кадеты1!C37=Кадеты1!B36,Кадеты1!B38,IF(Кадеты1!C37=Кадеты1!B38,Кадеты1!B36,0))</f>
        <v>Галиханов Динислам</v>
      </c>
      <c r="C21" s="19"/>
      <c r="D21" s="20">
        <v>-51</v>
      </c>
      <c r="E21" s="27" t="str">
        <f>IF(Кадеты1!E43=Кадеты1!D39,Кадеты1!D47,IF(Кадеты1!E43=Кадеты1!D47,Кадеты1!D39,0))</f>
        <v>Хабибуллин Рустам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106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IF(Кадеты1!C41=Кадеты1!B40,Кадеты1!B42,IF(Кадеты1!C41=Кадеты1!B42,Кадеты1!B40,0))</f>
        <v>Байназаров Азамат</v>
      </c>
      <c r="C23" s="6">
        <v>84</v>
      </c>
      <c r="D23" s="32" t="s">
        <v>106</v>
      </c>
      <c r="E23" s="6">
        <v>106</v>
      </c>
      <c r="F23" s="32" t="s">
        <v>90</v>
      </c>
      <c r="G23" s="22"/>
      <c r="H23" s="6">
        <v>120</v>
      </c>
      <c r="I23" s="33" t="s">
        <v>77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IF(Кадеты2!D31=Кадеты2!C29,Кадеты2!C33,IF(Кадеты2!D31=Кадеты2!C33,Кадеты2!C29,0))</f>
        <v>Карлышев Алексей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IF(Кадеты1!C45=Кадеты1!B44,Кадеты1!B46,IF(Кадеты1!C45=Кадеты1!B46,Кадеты1!B44,0))</f>
        <v>Артемьев Василий</v>
      </c>
      <c r="C25" s="19"/>
      <c r="D25" s="6">
        <v>98</v>
      </c>
      <c r="E25" s="33" t="s">
        <v>90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90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IF(Кадеты1!C49=Кадеты1!B48,Кадеты1!B50,IF(Кадеты1!C49=Кадеты1!B50,Кадеты1!B48,0))</f>
        <v>Васильев Станислав</v>
      </c>
      <c r="C27" s="6">
        <v>85</v>
      </c>
      <c r="D27" s="33" t="s">
        <v>90</v>
      </c>
      <c r="E27" s="22"/>
      <c r="F27" s="6">
        <v>113</v>
      </c>
      <c r="G27" s="32" t="s">
        <v>82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IF(Кадеты2!D23=Кадеты2!C21,Кадеты2!C25,IF(Кадеты2!D23=Кадеты2!C25,Кадеты2!C21,0))</f>
        <v>Исаев Вячеслав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IF(Кадеты1!C53=Кадеты1!B52,Кадеты1!B54,IF(Кадеты1!C53=Кадеты1!B54,Кадеты1!B52,0))</f>
        <v>Айтуганов Юрий</v>
      </c>
      <c r="C29" s="19"/>
      <c r="D29" s="20">
        <v>-52</v>
      </c>
      <c r="E29" s="27" t="str">
        <f>IF(Кадеты1!E59=Кадеты1!D55,Кадеты1!D63,IF(Кадеты1!E59=Кадеты1!D63,Кадеты1!D55,0))</f>
        <v>Худайбердин Динар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114</v>
      </c>
      <c r="D30" s="19"/>
      <c r="E30" s="21"/>
      <c r="F30" s="21"/>
      <c r="G30" s="21"/>
      <c r="H30" s="21"/>
      <c r="I30" s="19"/>
      <c r="J30" s="34" t="s">
        <v>71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IF(Кадеты1!C57=Кадеты1!B56,Кадеты1!B58,IF(Кадеты1!C57=Кадеты1!B58,Кадеты1!B56,0))</f>
        <v>Вильданов Эмиль</v>
      </c>
      <c r="C31" s="6">
        <v>86</v>
      </c>
      <c r="D31" s="32" t="s">
        <v>88</v>
      </c>
      <c r="E31" s="6">
        <v>107</v>
      </c>
      <c r="F31" s="33" t="s">
        <v>82</v>
      </c>
      <c r="G31" s="6">
        <v>117</v>
      </c>
      <c r="H31" s="33" t="s">
        <v>82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IF(Кадеты2!D15=Кадеты2!C13,Кадеты2!C17,IF(Кадеты2!D15=Кадеты2!C17,Кадеты2!C13,0))</f>
        <v>Круподёров Даниил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IF(Кадеты1!C61=Кадеты1!B60,Кадеты1!B62,IF(Кадеты1!C61=Кадеты1!B62,Кадеты1!B60,0))</f>
        <v>Хайрисламов Александр</v>
      </c>
      <c r="C33" s="19"/>
      <c r="D33" s="6">
        <v>99</v>
      </c>
      <c r="E33" s="33" t="s">
        <v>88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105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IF(Кадеты1!C65=Кадеты1!B64,Кадеты1!B66,IF(Кадеты1!C65=Кадеты1!B66,Кадеты1!B64,0))</f>
        <v>Зырянов Никита</v>
      </c>
      <c r="C35" s="6">
        <v>87</v>
      </c>
      <c r="D35" s="33" t="s">
        <v>105</v>
      </c>
      <c r="E35" s="19"/>
      <c r="F35" s="20">
        <v>-59</v>
      </c>
      <c r="G35" s="28" t="str">
        <f>IF(Кадеты2!F19=Кадеты2!E11,Кадеты2!E27,IF(Кадеты2!F19=Кадеты2!E27,Кадеты2!E11,0))</f>
        <v>Гареев Денис</v>
      </c>
      <c r="H35" s="19"/>
      <c r="I35" s="26"/>
      <c r="J35" s="35" t="str">
        <f>IF(J30=J15,J47,IF(J30=J47,J15,0))</f>
        <v>Хайруллин Артур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IF(Кадеты2!D7=Кадеты2!C5,Кадеты2!C9,IF(Кадеты2!D7=Кадеты2!C9,Кадеты2!C5,0))</f>
        <v>Сухинин Вадим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IF(Кадеты2!C5=Кадеты2!B4,Кадеты2!B6,IF(Кадеты2!C5=Кадеты2!B6,Кадеты2!B4,0))</f>
        <v>_</v>
      </c>
      <c r="C37" s="19"/>
      <c r="D37" s="20">
        <v>-53</v>
      </c>
      <c r="E37" s="27" t="str">
        <f>IF(Кадеты2!E11=Кадеты2!D7,Кадеты2!D15,IF(Кадеты2!E11=Кадеты2!D15,Кадеты2!D7,0))</f>
        <v>Золотихин Филипп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104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IF(Кадеты2!C9=Кадеты2!B8,Кадеты2!B10,IF(Кадеты2!C9=Кадеты2!B10,Кадеты2!B8,0))</f>
        <v>Миргалиев Ильнур</v>
      </c>
      <c r="C39" s="6">
        <v>88</v>
      </c>
      <c r="D39" s="32" t="s">
        <v>98</v>
      </c>
      <c r="E39" s="6">
        <v>108</v>
      </c>
      <c r="F39" s="32" t="s">
        <v>98</v>
      </c>
      <c r="G39" s="19"/>
      <c r="H39" s="20">
        <v>-62</v>
      </c>
      <c r="I39" s="27" t="str">
        <f>IF(Кадеты2!G35=Кадеты2!F19,Кадеты2!F51,IF(Кадеты2!G35=Кадеты2!F51,Кадеты2!F19,0))</f>
        <v>Коврижников Максим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IF(Кадеты1!D63=Кадеты1!C61,Кадеты1!C65,IF(Кадеты1!D63=Кадеты1!C65,Кадеты1!C61,0))</f>
        <v>Халиков Денис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IF(Кадеты2!C13=Кадеты2!B12,Кадеты2!B14,IF(Кадеты2!C13=Кадеты2!B14,Кадеты2!B12,0))</f>
        <v>Алексеев Олег</v>
      </c>
      <c r="C41" s="19"/>
      <c r="D41" s="6">
        <v>100</v>
      </c>
      <c r="E41" s="33" t="s">
        <v>98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115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IF(Кадеты2!C17=Кадеты2!B16,Кадеты2!B18,IF(Кадеты2!C17=Кадеты2!B18,Кадеты2!B16,0))</f>
        <v>Мустафин Алмаз</v>
      </c>
      <c r="C43" s="6">
        <v>89</v>
      </c>
      <c r="D43" s="33" t="s">
        <v>89</v>
      </c>
      <c r="E43" s="22"/>
      <c r="F43" s="6">
        <v>114</v>
      </c>
      <c r="G43" s="32" t="s">
        <v>80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IF(Кадеты1!D55=Кадеты1!C53,Кадеты1!C57,IF(Кадеты1!D55=Кадеты1!C57,Кадеты1!C53,0))</f>
        <v>Фарваев Айдар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IF(Кадеты2!C21=Кадеты2!B20,Кадеты2!B22,IF(Кадеты2!C21=Кадеты2!B22,Кадеты2!B20,0))</f>
        <v>Изиляев Александр</v>
      </c>
      <c r="C45" s="19"/>
      <c r="D45" s="20">
        <v>-54</v>
      </c>
      <c r="E45" s="27" t="str">
        <f>IF(Кадеты2!E27=Кадеты2!D23,Кадеты2!D31,IF(Кадеты2!E27=Кадеты2!D31,Кадеты2!D23,0))</f>
        <v>Мансуров Данар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123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IF(Кадеты2!C25=Кадеты2!B24,Кадеты2!B26,IF(Кадеты2!C25=Кадеты2!B26,Кадеты2!B24,0))</f>
        <v>Николаев Никита</v>
      </c>
      <c r="C47" s="6">
        <v>90</v>
      </c>
      <c r="D47" s="32" t="s">
        <v>123</v>
      </c>
      <c r="E47" s="6">
        <v>109</v>
      </c>
      <c r="F47" s="33" t="s">
        <v>80</v>
      </c>
      <c r="G47" s="6">
        <v>118</v>
      </c>
      <c r="H47" s="32" t="s">
        <v>74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IF(Кадеты1!D47=Кадеты1!C45,Кадеты1!C49,IF(Кадеты1!D47=Кадеты1!C49,Кадеты1!C45,0))</f>
        <v>Томаров Владислав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IF(Кадеты2!C29=Кадеты2!B28,Кадеты2!B30,IF(Кадеты2!C29=Кадеты2!B30,Кадеты2!B28,0))</f>
        <v>Юнусов Искандар</v>
      </c>
      <c r="C49" s="19"/>
      <c r="D49" s="6">
        <v>101</v>
      </c>
      <c r="E49" s="33" t="s">
        <v>123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107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IF(Кадеты2!C33=Кадеты2!B32,Кадеты2!B34,IF(Кадеты2!C33=Кадеты2!B34,Кадеты2!B32,0))</f>
        <v>Соколов Павел</v>
      </c>
      <c r="C51" s="6">
        <v>91</v>
      </c>
      <c r="D51" s="33" t="s">
        <v>107</v>
      </c>
      <c r="E51" s="22"/>
      <c r="F51" s="20">
        <v>-58</v>
      </c>
      <c r="G51" s="28" t="str">
        <f>IF(Кадеты1!F51=Кадеты1!E43,Кадеты1!E59,IF(Кадеты1!F51=Кадеты1!E59,Кадеты1!E43,0))</f>
        <v>Новокшонов Вячеслав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IF(Кадеты1!D39=Кадеты1!C37,Кадеты1!C41,IF(Кадеты1!D39=Кадеты1!C41,Кадеты1!C37,0))</f>
        <v>Шамратов Алексей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IF(Кадеты2!C37=Кадеты2!B36,Кадеты2!B38,IF(Кадеты2!C37=Кадеты2!B38,Кадеты2!B36,0))</f>
        <v>Никулин Дмитрий</v>
      </c>
      <c r="C53" s="19"/>
      <c r="D53" s="20">
        <v>-55</v>
      </c>
      <c r="E53" s="27" t="str">
        <f>IF(Кадеты2!E43=Кадеты2!D39,Кадеты2!D47,IF(Кадеты2!E43=Кадеты2!D47,Кадеты2!D39,0))</f>
        <v>Шумихин Денис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108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IF(Кадеты2!C41=Кадеты2!B40,Кадеты2!B42,IF(Кадеты2!C41=Кадеты2!B42,Кадеты2!B40,0))</f>
        <v>Суюндуков Гайсан</v>
      </c>
      <c r="C55" s="6">
        <v>92</v>
      </c>
      <c r="D55" s="32" t="s">
        <v>94</v>
      </c>
      <c r="E55" s="6">
        <v>110</v>
      </c>
      <c r="F55" s="32" t="s">
        <v>92</v>
      </c>
      <c r="G55" s="22"/>
      <c r="H55" s="6">
        <v>121</v>
      </c>
      <c r="I55" s="33" t="s">
        <v>74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IF(Кадеты1!D31=Кадеты1!C29,Кадеты1!C33,IF(Кадеты1!D31=Кадеты1!C33,Кадеты1!C29,0))</f>
        <v>Байрашев Игорь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IF(Кадеты2!C45=Кадеты2!B44,Кадеты2!B46,IF(Кадеты2!C45=Кадеты2!B46,Кадеты2!B44,0))</f>
        <v>Суюндуков Фанис</v>
      </c>
      <c r="C57" s="19"/>
      <c r="D57" s="6">
        <v>102</v>
      </c>
      <c r="E57" s="33" t="s">
        <v>93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124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IF(Кадеты2!C49=Кадеты2!B48,Кадеты2!B50,IF(Кадеты2!C49=Кадеты2!B50,Кадеты2!B48,0))</f>
        <v>Селезнев Владислав</v>
      </c>
      <c r="C59" s="6">
        <v>93</v>
      </c>
      <c r="D59" s="33" t="s">
        <v>93</v>
      </c>
      <c r="E59" s="22"/>
      <c r="F59" s="6">
        <v>115</v>
      </c>
      <c r="G59" s="32" t="s">
        <v>84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IF(Кадеты1!D23=Кадеты1!C21,Кадеты1!C25,IF(Кадеты1!D23=Кадеты1!C25,Кадеты1!C21,0))</f>
        <v>Холматов Богдан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IF(Кадеты2!C53=Кадеты2!B52,Кадеты2!B54,IF(Кадеты2!C53=Кадеты2!B54,Кадеты2!B52,0))</f>
        <v>Гумеров Ильсур</v>
      </c>
      <c r="C61" s="19"/>
      <c r="D61" s="20">
        <v>-56</v>
      </c>
      <c r="E61" s="27" t="str">
        <f>IF(Кадеты2!E59=Кадеты2!D55,Кадеты2!D63,IF(Кадеты2!E59=Кадеты2!D63,Кадеты2!D55,0))</f>
        <v>Маннанов Руслан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 t="s">
        <v>119</v>
      </c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IF(Кадеты2!C57=Кадеты2!B56,Кадеты2!B58,IF(Кадеты2!C57=Кадеты2!B58,Кадеты2!B56,0))</f>
        <v>Шеримбетов Зафарбек</v>
      </c>
      <c r="C63" s="6">
        <v>94</v>
      </c>
      <c r="D63" s="32" t="s">
        <v>85</v>
      </c>
      <c r="E63" s="6">
        <v>111</v>
      </c>
      <c r="F63" s="33" t="s">
        <v>84</v>
      </c>
      <c r="G63" s="6">
        <v>119</v>
      </c>
      <c r="H63" s="33" t="s">
        <v>78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IF(Кадеты1!D15=Кадеты1!C13,Кадеты1!C17,IF(Кадеты1!D15=Кадеты1!C17,Кадеты1!C13,0))</f>
        <v>Шакиров Сабур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IF(Кадеты2!C61=Кадеты2!B60,Кадеты2!B62,IF(Кадеты2!C61=Кадеты2!B62,Кадеты2!B60,0))</f>
        <v>Хайруллин Марсель</v>
      </c>
      <c r="C65" s="19"/>
      <c r="D65" s="6">
        <v>103</v>
      </c>
      <c r="E65" s="33" t="s">
        <v>85</v>
      </c>
      <c r="F65" s="19"/>
      <c r="G65" s="21"/>
      <c r="H65" s="20">
        <v>-122</v>
      </c>
      <c r="I65" s="27" t="str">
        <f>IF(J15=I7,I23,IF(J15=I23,I7,0))</f>
        <v>Герасев Михаил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103</v>
      </c>
      <c r="D66" s="21"/>
      <c r="E66" s="19"/>
      <c r="F66" s="19"/>
      <c r="G66" s="21"/>
      <c r="H66" s="20"/>
      <c r="I66" s="6">
        <v>125</v>
      </c>
      <c r="J66" s="32" t="s">
        <v>74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IF(Кадеты2!C65=Кадеты2!B64,Кадеты2!B66,IF(Кадеты2!C65=Кадеты2!B66,Кадеты2!B64,0))</f>
        <v>_</v>
      </c>
      <c r="C67" s="6">
        <v>95</v>
      </c>
      <c r="D67" s="33" t="s">
        <v>103</v>
      </c>
      <c r="E67" s="19"/>
      <c r="F67" s="20">
        <v>-57</v>
      </c>
      <c r="G67" s="28" t="str">
        <f>IF(Кадеты1!F19=Кадеты1!E11,Кадеты1!E27,IF(Кадеты1!F19=Кадеты1!E27,Кадеты1!E11,0))</f>
        <v>Беляков Максим</v>
      </c>
      <c r="H67" s="20">
        <v>-123</v>
      </c>
      <c r="I67" s="28" t="str">
        <f>IF(J47=I39,I55,IF(J47=I55,I39,0))</f>
        <v>Новокшонов Вячеслав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IF(Кадеты1!D7=Кадеты1!C5,Кадеты1!C9,IF(Кадеты1!D7=Кадеты1!C9,Кадеты1!C5,0))</f>
        <v>Исянбаев Тагир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Герасев Михаил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Хуснутдинов Радмир</v>
      </c>
      <c r="C69" s="19"/>
      <c r="D69" s="19"/>
      <c r="E69" s="20">
        <v>-127</v>
      </c>
      <c r="F69" s="27" t="str">
        <f>IF(C70=B69,B71,IF(C70=B71,B69,0))</f>
        <v>Хуснутдинов Радмир</v>
      </c>
      <c r="G69" s="19"/>
      <c r="H69" s="20">
        <v>-120</v>
      </c>
      <c r="I69" s="27" t="str">
        <f>IF(I23=H15,H31,IF(I23=H31,H15,0))</f>
        <v>Худайбердин Динар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75</v>
      </c>
      <c r="D70" s="19"/>
      <c r="E70" s="20"/>
      <c r="F70" s="6">
        <v>130</v>
      </c>
      <c r="G70" s="32" t="s">
        <v>80</v>
      </c>
      <c r="H70" s="20"/>
      <c r="I70" s="6">
        <v>126</v>
      </c>
      <c r="J70" s="32" t="s">
        <v>78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Гареев Денис</v>
      </c>
      <c r="C71" s="21"/>
      <c r="D71" s="22"/>
      <c r="E71" s="20">
        <v>-128</v>
      </c>
      <c r="F71" s="28" t="str">
        <f>IF(C74=B73,B75,IF(C74=B75,B73,0))</f>
        <v>Мансуров Данар</v>
      </c>
      <c r="G71" s="20" t="s">
        <v>10</v>
      </c>
      <c r="H71" s="20">
        <v>-121</v>
      </c>
      <c r="I71" s="28" t="str">
        <f>IF(I55=H47,H63,IF(I55=H63,H47,0))</f>
        <v>Беляков Максим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84</v>
      </c>
      <c r="E72" s="20"/>
      <c r="F72" s="20">
        <v>-130</v>
      </c>
      <c r="G72" s="27" t="str">
        <f>IF(G70=F69,F71,IF(G70=F71,F69,0))</f>
        <v>Хуснутдинов Радмир</v>
      </c>
      <c r="H72" s="20"/>
      <c r="I72" s="20">
        <v>-126</v>
      </c>
      <c r="J72" s="27" t="str">
        <f>IF(J70=I69,I71,IF(J70=I71,I69,0))</f>
        <v>Худайбердин Динар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Мансуров Данар</v>
      </c>
      <c r="C73" s="21"/>
      <c r="D73" s="24" t="s">
        <v>6</v>
      </c>
      <c r="E73" s="20">
        <v>-112</v>
      </c>
      <c r="F73" s="27" t="str">
        <f>IF(G11=F7,F15,IF(G11=F15,F7,0))</f>
        <v>Замурагин Павел</v>
      </c>
      <c r="G73" s="20" t="s">
        <v>11</v>
      </c>
      <c r="H73" s="20">
        <v>-131</v>
      </c>
      <c r="I73" s="27" t="str">
        <f>IF(G74=F73,F75,IF(G74=F75,F73,0))</f>
        <v>Артемьев Василий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84</v>
      </c>
      <c r="D74" s="19"/>
      <c r="E74" s="20"/>
      <c r="F74" s="6">
        <v>131</v>
      </c>
      <c r="G74" s="32" t="s">
        <v>86</v>
      </c>
      <c r="H74" s="20"/>
      <c r="I74" s="6">
        <v>134</v>
      </c>
      <c r="J74" s="32" t="s">
        <v>90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Маннанов Руслан</v>
      </c>
      <c r="C75" s="20">
        <v>-129</v>
      </c>
      <c r="D75" s="27" t="str">
        <f>IF(D72=C70,C74,IF(D72=C74,C70,0))</f>
        <v>Гареев Денис</v>
      </c>
      <c r="E75" s="20">
        <v>-113</v>
      </c>
      <c r="F75" s="28" t="str">
        <f>IF(G27=F23,F31,IF(G27=F31,F23,0))</f>
        <v>Артемьев Василий</v>
      </c>
      <c r="G75" s="21"/>
      <c r="H75" s="20">
        <v>-132</v>
      </c>
      <c r="I75" s="28" t="str">
        <f>IF(G78=F77,F79,IF(G78=F79,F77,0))</f>
        <v>Халиков Денис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92</v>
      </c>
      <c r="I76" s="20">
        <v>-134</v>
      </c>
      <c r="J76" s="27" t="str">
        <f>IF(J74=I73,I75,IF(J74=I75,I73,0))</f>
        <v>Халиков Денис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Хафизов Булат</v>
      </c>
      <c r="C77" s="19"/>
      <c r="D77" s="19"/>
      <c r="E77" s="20">
        <v>-114</v>
      </c>
      <c r="F77" s="27" t="str">
        <f>IF(G43=F39,F47,IF(G43=F47,F39,0))</f>
        <v>Халиков Денис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79</v>
      </c>
      <c r="D78" s="19"/>
      <c r="E78" s="20"/>
      <c r="F78" s="6">
        <v>132</v>
      </c>
      <c r="G78" s="33" t="s">
        <v>92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Макаров Егор</v>
      </c>
      <c r="C79" s="21"/>
      <c r="D79" s="19"/>
      <c r="E79" s="20">
        <v>-115</v>
      </c>
      <c r="F79" s="28" t="str">
        <f>IF(G59=F55,F63,IF(G59=F63,F55,0))</f>
        <v>Шумихин Денис</v>
      </c>
      <c r="G79" s="20">
        <v>-133</v>
      </c>
      <c r="H79" s="27" t="str">
        <f>IF(H76=G74,G78,IF(H76=G78,G74,0))</f>
        <v>Замурагин Павел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88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Хабибуллин Рустам</v>
      </c>
      <c r="C81" s="21"/>
      <c r="D81" s="21"/>
      <c r="E81" s="19"/>
      <c r="F81" s="19"/>
      <c r="G81" s="20">
        <v>-139</v>
      </c>
      <c r="H81" s="27" t="str">
        <f>IF(D80=C78,C82,IF(D80=C82,C78,0))</f>
        <v>Макаров Егор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88</v>
      </c>
      <c r="D82" s="21"/>
      <c r="E82" s="19"/>
      <c r="F82" s="19"/>
      <c r="G82" s="19"/>
      <c r="H82" s="6">
        <v>142</v>
      </c>
      <c r="I82" s="32" t="s">
        <v>79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Круподёров Даниил</v>
      </c>
      <c r="C83" s="19"/>
      <c r="D83" s="21"/>
      <c r="E83" s="19"/>
      <c r="F83" s="19"/>
      <c r="G83" s="20">
        <v>-140</v>
      </c>
      <c r="H83" s="28" t="str">
        <f>IF(D88=C86,C90,IF(D88=C90,C86,0))</f>
        <v>Золотихин Филипп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85</v>
      </c>
      <c r="F84" s="20">
        <v>-135</v>
      </c>
      <c r="G84" s="27" t="str">
        <f>IF(C78=B77,B79,IF(C78=B79,B77,0))</f>
        <v>Хафизов Булат</v>
      </c>
      <c r="H84" s="20">
        <v>-142</v>
      </c>
      <c r="I84" s="27" t="str">
        <f>IF(I82=H81,H83,IF(I82=H83,H81,0))</f>
        <v>Золотихин Филипп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Золотихин Филипп</v>
      </c>
      <c r="C85" s="19"/>
      <c r="D85" s="21"/>
      <c r="E85" s="20" t="s">
        <v>16</v>
      </c>
      <c r="F85" s="20"/>
      <c r="G85" s="6">
        <v>143</v>
      </c>
      <c r="H85" s="29" t="s">
        <v>81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83</v>
      </c>
      <c r="D86" s="21"/>
      <c r="E86" s="19"/>
      <c r="F86" s="20">
        <v>-136</v>
      </c>
      <c r="G86" s="28" t="str">
        <f>IF(C82=B81,B83,IF(C82=B83,B81,0))</f>
        <v>Хабибуллин Рустам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Изиляев Александр</v>
      </c>
      <c r="C87" s="21"/>
      <c r="D87" s="21"/>
      <c r="E87" s="19"/>
      <c r="F87" s="20"/>
      <c r="G87" s="19"/>
      <c r="H87" s="6">
        <v>145</v>
      </c>
      <c r="I87" s="29" t="s">
        <v>81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85</v>
      </c>
      <c r="E88" s="19"/>
      <c r="F88" s="20">
        <v>-137</v>
      </c>
      <c r="G88" s="27" t="str">
        <f>IF(C86=B85,B87,IF(C86=B87,B85,0))</f>
        <v>Изиляев Александр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Холматов Богдан</v>
      </c>
      <c r="C89" s="21"/>
      <c r="D89" s="22"/>
      <c r="E89" s="19"/>
      <c r="F89" s="20"/>
      <c r="G89" s="6">
        <v>144</v>
      </c>
      <c r="H89" s="37" t="s">
        <v>93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85</v>
      </c>
      <c r="D90" s="20">
        <v>-141</v>
      </c>
      <c r="E90" s="27" t="str">
        <f>IF(E84=D80,D88,IF(E84=D88,D80,0))</f>
        <v>Круподёров Даниил</v>
      </c>
      <c r="F90" s="20">
        <v>-138</v>
      </c>
      <c r="G90" s="28" t="str">
        <f>IF(C90=B89,B91,IF(C90=B91,B89,0))</f>
        <v>Холматов Богдан</v>
      </c>
      <c r="H90" s="20">
        <v>-145</v>
      </c>
      <c r="I90" s="27" t="str">
        <f>IF(I87=H85,H89,IF(I87=H89,H85,0))</f>
        <v>Холматов Богдан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Шакиров Сабур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D414" sqref="D414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0" ht="9.75" customHeight="1">
      <c r="A1" s="54" t="str">
        <f>СпКадеты!A1</f>
        <v>Кадетское Открытое Первенство города Уфа 2015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9.75" customHeight="1">
      <c r="A2" s="54" t="str">
        <f>СпКадеты!A2</f>
        <v>Кадеты 2000-2002 г.г.р.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9.75" customHeight="1">
      <c r="A3" s="53">
        <f>СпКадеты!A3</f>
        <v>42008</v>
      </c>
      <c r="B3" s="53"/>
      <c r="C3" s="53"/>
      <c r="D3" s="53"/>
      <c r="E3" s="53"/>
      <c r="F3" s="53"/>
      <c r="G3" s="53"/>
      <c r="H3" s="53"/>
      <c r="I3" s="53"/>
      <c r="J3" s="53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Байназаров Азамат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IF(Кадеты3!E9=Кадеты3!D7,Кадеты3!D11,IF(Кадеты3!E9=Кадеты3!D11,Кадеты3!D7,0))</f>
        <v>Трофимов Ярослав</v>
      </c>
      <c r="C5" s="19"/>
      <c r="D5" s="20">
        <v>-143</v>
      </c>
      <c r="E5" s="27" t="str">
        <f>IF(Кадеты3!H85=Кадеты3!G84,Кадеты3!G86,IF(Кадеты3!H85=Кадеты3!G86,Кадеты3!G84,0))</f>
        <v>Хафизов Булат</v>
      </c>
      <c r="F5" s="19"/>
      <c r="G5" s="20"/>
      <c r="H5" s="6">
        <v>154</v>
      </c>
      <c r="I5" s="32" t="s">
        <v>107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95</v>
      </c>
      <c r="D6" s="19"/>
      <c r="E6" s="6">
        <v>146</v>
      </c>
      <c r="F6" s="32" t="s">
        <v>87</v>
      </c>
      <c r="G6" s="20">
        <v>-152</v>
      </c>
      <c r="H6" s="28" t="str">
        <f>IF(D16=C14,C18,IF(D16=C18,C14,0))</f>
        <v>Юнусов Искандар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IF(Кадеты3!E17=Кадеты3!D15,Кадеты3!D19,IF(Кадеты3!E17=Кадеты3!D19,Кадеты3!D15,0))</f>
        <v>Насретдинов Рамиль</v>
      </c>
      <c r="C7" s="21"/>
      <c r="D7" s="20">
        <v>-144</v>
      </c>
      <c r="E7" s="28" t="str">
        <f>IF(Кадеты3!H89=Кадеты3!G88,Кадеты3!G90,IF(Кадеты3!H89=Кадеты3!G90,Кадеты3!G88,0))</f>
        <v>Изиляев Александр</v>
      </c>
      <c r="F7" s="20" t="s">
        <v>21</v>
      </c>
      <c r="G7" s="19"/>
      <c r="H7" s="20">
        <v>-154</v>
      </c>
      <c r="I7" s="27" t="str">
        <f>IF(I5=H4,H6,IF(I5=H6,H4,0))</f>
        <v>Байназаров Азамат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95</v>
      </c>
      <c r="E8" s="20">
        <v>-146</v>
      </c>
      <c r="F8" s="27" t="str">
        <f>IF(F6=E5,E7,IF(F6=E7,E5,0))</f>
        <v>Изиляев Александр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IF(Кадеты3!E25=Кадеты3!D23,Кадеты3!D27,IF(Кадеты3!E25=Кадеты3!D27,Кадеты3!D23,0))</f>
        <v>Байназаров Азамат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Трофимов Ярослав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106</v>
      </c>
      <c r="D10" s="21"/>
      <c r="E10" s="19"/>
      <c r="F10" s="19"/>
      <c r="G10" s="20"/>
      <c r="H10" s="6">
        <v>155</v>
      </c>
      <c r="I10" s="32" t="s">
        <v>100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IF(Кадеты3!E33=Кадеты3!D31,Кадеты3!D35,IF(Кадеты3!E33=Кадеты3!D35,Кадеты3!D31,0))</f>
        <v>Хайрисламов Александр</v>
      </c>
      <c r="C11" s="19"/>
      <c r="D11" s="21"/>
      <c r="E11" s="19"/>
      <c r="F11" s="19"/>
      <c r="G11" s="20">
        <v>-148</v>
      </c>
      <c r="H11" s="28" t="str">
        <f>IF(C10=B9,B11,IF(C10=B11,B9,0))</f>
        <v>Хайрисламов Александр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95</v>
      </c>
      <c r="F12" s="19"/>
      <c r="G12" s="20"/>
      <c r="H12" s="19"/>
      <c r="I12" s="6">
        <v>157</v>
      </c>
      <c r="J12" s="32" t="s">
        <v>100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IF(Кадеты3!E41=Кадеты3!D39,Кадеты3!D43,IF(Кадеты3!E41=Кадеты3!D43,Кадеты3!D39,0))</f>
        <v>Фарваев Айдар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Фарваев Айдар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107</v>
      </c>
      <c r="D14" s="21"/>
      <c r="E14" s="19"/>
      <c r="F14" s="19"/>
      <c r="G14" s="20"/>
      <c r="H14" s="6">
        <v>156</v>
      </c>
      <c r="I14" s="33" t="s">
        <v>89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IF(Кадеты3!E49=Кадеты3!D47,Кадеты3!D51,IF(Кадеты3!E49=Кадеты3!D51,Кадеты3!D47,0))</f>
        <v>Юнусов Искандар</v>
      </c>
      <c r="C15" s="21"/>
      <c r="D15" s="21"/>
      <c r="E15" s="19"/>
      <c r="F15" s="19"/>
      <c r="G15" s="20">
        <v>-150</v>
      </c>
      <c r="H15" s="28" t="str">
        <f>IF(C18=B17,B19,IF(C18=B19,B17,0))</f>
        <v>Хайруллин Марсель</v>
      </c>
      <c r="I15" s="20">
        <v>-157</v>
      </c>
      <c r="J15" s="27" t="str">
        <f>IF(J12=I10,I14,IF(J12=I14,I10,0))</f>
        <v>Фарваев Айдар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94</v>
      </c>
      <c r="E16" s="19"/>
      <c r="F16" s="20">
        <v>-155</v>
      </c>
      <c r="G16" s="27" t="str">
        <f>IF(I10=H9,H11,IF(I10=H11,H9,0))</f>
        <v>Хайрисламов Александр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IF(Кадеты3!E57=Кадеты3!D55,Кадеты3!D59,IF(Кадеты3!E57=Кадеты3!D59,Кадеты3!D55,0))</f>
        <v>Байрашев Игорь</v>
      </c>
      <c r="C17" s="21"/>
      <c r="D17" s="22"/>
      <c r="E17" s="19"/>
      <c r="F17" s="20"/>
      <c r="G17" s="6">
        <v>158</v>
      </c>
      <c r="H17" s="32" t="s">
        <v>105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94</v>
      </c>
      <c r="D18" s="20">
        <v>-153</v>
      </c>
      <c r="E18" s="27" t="str">
        <f>IF(E12=D8,D16,IF(E12=D16,D8,0))</f>
        <v>Байрашев Игорь</v>
      </c>
      <c r="F18" s="20">
        <v>-156</v>
      </c>
      <c r="G18" s="28" t="str">
        <f>IF(I14=H13,H15,IF(I14=H15,H13,0))</f>
        <v>Хайруллин Марсель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IF(Кадеты3!E65=Кадеты3!D63,Кадеты3!D67,IF(Кадеты3!E65=Кадеты3!D67,Кадеты3!D63,0))</f>
        <v>Хайруллин Марсель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Хайруллин Марсель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IF(Кадеты3!D7=Кадеты3!C6,Кадеты3!C8,IF(Кадеты3!D7=Кадеты3!C8,Кадеты3!C6,0))</f>
        <v>Гумеров Мансур</v>
      </c>
      <c r="C21" s="19"/>
      <c r="D21" s="19"/>
      <c r="E21" s="19"/>
      <c r="F21" s="19"/>
      <c r="G21" s="19"/>
      <c r="H21" s="20">
        <v>-171</v>
      </c>
      <c r="I21" s="27" t="str">
        <f>IF(E28=D24,D32,IF(E28=D32,D24,0))</f>
        <v>Максимов Илья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117</v>
      </c>
      <c r="D22" s="19"/>
      <c r="E22" s="19"/>
      <c r="F22" s="19"/>
      <c r="G22" s="19"/>
      <c r="H22" s="19"/>
      <c r="I22" s="6">
        <v>174</v>
      </c>
      <c r="J22" s="32" t="s">
        <v>124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 t="str">
        <f>IF(Кадеты3!D11=Кадеты3!C10,Кадеты3!C12,IF(Кадеты3!D11=Кадеты3!C12,Кадеты3!C10,0))</f>
        <v>Зарипов Вадим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Селезнев Владислав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109</v>
      </c>
      <c r="E24" s="19"/>
      <c r="F24" s="19"/>
      <c r="G24" s="19"/>
      <c r="H24" s="19"/>
      <c r="I24" s="20">
        <v>-174</v>
      </c>
      <c r="J24" s="27" t="str">
        <f>IF(J22=I21,I23,IF(J22=I23,I21,0))</f>
        <v>Максимов Илья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 t="str">
        <f>IF(Кадеты3!D15=Кадеты3!C14,Кадеты3!C16,IF(Кадеты3!D15=Кадеты3!C16,Кадеты3!C14,0))</f>
        <v>Яппаров Азат</v>
      </c>
      <c r="C25" s="21"/>
      <c r="D25" s="21"/>
      <c r="E25" s="19"/>
      <c r="F25" s="19"/>
      <c r="G25" s="20">
        <v>-167</v>
      </c>
      <c r="H25" s="27" t="str">
        <f>IF(D24=C22,C26,IF(D24=C26,C22,0))</f>
        <v>Зарипов Вадим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109</v>
      </c>
      <c r="D26" s="21"/>
      <c r="E26" s="19"/>
      <c r="F26" s="19"/>
      <c r="G26" s="20"/>
      <c r="H26" s="6">
        <v>175</v>
      </c>
      <c r="I26" s="32" t="s">
        <v>91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 t="str">
        <f>IF(Кадеты3!D19=Кадеты3!C18,Кадеты3!C20,IF(Кадеты3!D19=Кадеты3!C20,Кадеты3!C18,0))</f>
        <v>Максимов Илья</v>
      </c>
      <c r="C27" s="19"/>
      <c r="D27" s="21"/>
      <c r="E27" s="19"/>
      <c r="F27" s="19"/>
      <c r="G27" s="20">
        <v>-168</v>
      </c>
      <c r="H27" s="28" t="str">
        <f>IF(D32=C30,C34,IF(D32=C34,C30,0))</f>
        <v>Исаев Вячеслав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114</v>
      </c>
      <c r="F28" s="19"/>
      <c r="G28" s="20"/>
      <c r="H28" s="19"/>
      <c r="I28" s="6">
        <v>177</v>
      </c>
      <c r="J28" s="32" t="s">
        <v>91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 t="str">
        <f>IF(Кадеты3!D23=Кадеты3!C22,Кадеты3!C24,IF(Кадеты3!D23=Кадеты3!C24,Кадеты3!C22,0))</f>
        <v>Карлышев Алексей</v>
      </c>
      <c r="C29" s="19"/>
      <c r="D29" s="21"/>
      <c r="E29" s="21"/>
      <c r="F29" s="19"/>
      <c r="G29" s="20">
        <v>-169</v>
      </c>
      <c r="H29" s="27" t="str">
        <f>IF(D40=C38,C42,IF(D40=C42,C38,0))</f>
        <v>Алексеев Олег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91</v>
      </c>
      <c r="D30" s="21"/>
      <c r="E30" s="21"/>
      <c r="F30" s="19"/>
      <c r="G30" s="20"/>
      <c r="H30" s="6">
        <v>176</v>
      </c>
      <c r="I30" s="33" t="s">
        <v>119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 t="str">
        <f>IF(Кадеты3!D27=Кадеты3!C26,Кадеты3!C28,IF(Кадеты3!D27=Кадеты3!C28,Кадеты3!C26,0))</f>
        <v>Исаев Вячеслав</v>
      </c>
      <c r="C31" s="21"/>
      <c r="D31" s="21"/>
      <c r="E31" s="21"/>
      <c r="F31" s="19"/>
      <c r="G31" s="20">
        <v>-170</v>
      </c>
      <c r="H31" s="28" t="str">
        <f>IF(D48=C46,C50,IF(D48=C50,C46,0))</f>
        <v>Гумеров Ильсур</v>
      </c>
      <c r="I31" s="20">
        <v>-177</v>
      </c>
      <c r="J31" s="27" t="str">
        <f>IF(J28=I26,I30,IF(J28=I30,I26,0))</f>
        <v>Гумеров Ильсур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114</v>
      </c>
      <c r="E32" s="21"/>
      <c r="F32" s="20">
        <v>-175</v>
      </c>
      <c r="G32" s="27" t="str">
        <f>IF(I26=H25,H27,IF(I26=H27,H25,0))</f>
        <v>Зарипов Вадим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 t="str">
        <f>IF(Кадеты3!D31=Кадеты3!C30,Кадеты3!C32,IF(Кадеты3!D31=Кадеты3!C32,Кадеты3!C30,0))</f>
        <v>Вильданов Эмиль</v>
      </c>
      <c r="C33" s="21"/>
      <c r="D33" s="19"/>
      <c r="E33" s="21"/>
      <c r="F33" s="20"/>
      <c r="G33" s="6">
        <v>178</v>
      </c>
      <c r="H33" s="32" t="s">
        <v>117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114</v>
      </c>
      <c r="D34" s="19"/>
      <c r="E34" s="21"/>
      <c r="F34" s="20">
        <v>-176</v>
      </c>
      <c r="G34" s="28" t="str">
        <f>IF(I30=H29,H31,IF(I30=H31,H29,0))</f>
        <v>Алексеев Олег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 t="str">
        <f>IF(Кадеты3!D35=Кадеты3!C34,Кадеты3!C36,IF(Кадеты3!D35=Кадеты3!C36,Кадеты3!C34,0))</f>
        <v>Сухинин Вадим</v>
      </c>
      <c r="C35" s="19"/>
      <c r="D35" s="19"/>
      <c r="E35" s="34" t="s">
        <v>114</v>
      </c>
      <c r="F35" s="20"/>
      <c r="G35" s="20">
        <v>-178</v>
      </c>
      <c r="H35" s="27" t="str">
        <f>IF(H33=G32,G34,IF(H33=G34,G32,0))</f>
        <v>Алексеев Олег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 t="str">
        <f>IF(C22=B21,B23,IF(C22=B23,B21,0))</f>
        <v>Гумеров Мансур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IF(Кадеты3!D39=Кадеты3!C38,Кадеты3!C40,IF(Кадеты3!D39=Кадеты3!C40,Кадеты3!C38,0))</f>
        <v>Миргалиев Ильнур</v>
      </c>
      <c r="C37" s="19"/>
      <c r="D37" s="19"/>
      <c r="E37" s="21"/>
      <c r="F37" s="20"/>
      <c r="G37" s="6">
        <v>179</v>
      </c>
      <c r="H37" s="29" t="s">
        <v>101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115</v>
      </c>
      <c r="D38" s="19"/>
      <c r="E38" s="36" t="str">
        <f>IF(E35=E28,E44,IF(E35=E44,E28,0))</f>
        <v>Томаров Владислав</v>
      </c>
      <c r="F38" s="20">
        <v>-160</v>
      </c>
      <c r="G38" s="28" t="str">
        <f>IF(C26=B25,B27,IF(C26=B27,B25,0))</f>
        <v>Яппаров Азат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 t="str">
        <f>IF(Кадеты3!D43=Кадеты3!C42,Кадеты3!C44,IF(Кадеты3!D43=Кадеты3!C44,Кадеты3!C42,0))</f>
        <v>Алексеев Олег</v>
      </c>
      <c r="C39" s="21"/>
      <c r="D39" s="19"/>
      <c r="E39" s="25" t="s">
        <v>36</v>
      </c>
      <c r="F39" s="20"/>
      <c r="G39" s="19"/>
      <c r="H39" s="6">
        <v>183</v>
      </c>
      <c r="I39" s="29" t="s">
        <v>99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113</v>
      </c>
      <c r="E40" s="21"/>
      <c r="F40" s="20">
        <v>-161</v>
      </c>
      <c r="G40" s="27" t="str">
        <f>IF(C30=B29,B31,IF(C30=B31,B29,0))</f>
        <v>Карлышев Алексей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 t="str">
        <f>IF(Кадеты3!D47=Кадеты3!C46,Кадеты3!C48,IF(Кадеты3!D47=Кадеты3!C48,Кадеты3!C46,0))</f>
        <v>Томаров Владислав</v>
      </c>
      <c r="C41" s="21"/>
      <c r="D41" s="21"/>
      <c r="E41" s="21"/>
      <c r="F41" s="20"/>
      <c r="G41" s="6">
        <v>180</v>
      </c>
      <c r="H41" s="37" t="s">
        <v>99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113</v>
      </c>
      <c r="D42" s="21"/>
      <c r="E42" s="21"/>
      <c r="F42" s="20">
        <v>-162</v>
      </c>
      <c r="G42" s="28" t="str">
        <f>IF(C34=B33,B35,IF(C34=B35,B33,0))</f>
        <v>Сухинин Вадим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 t="str">
        <f>IF(Кадеты3!D51=Кадеты3!C50,Кадеты3!C52,IF(Кадеты3!D51=Кадеты3!C52,Кадеты3!C50,0))</f>
        <v>Шамратов Алексей</v>
      </c>
      <c r="C43" s="19"/>
      <c r="D43" s="21"/>
      <c r="E43" s="21"/>
      <c r="F43" s="20"/>
      <c r="G43" s="19"/>
      <c r="H43" s="19"/>
      <c r="I43" s="6">
        <v>185</v>
      </c>
      <c r="J43" s="29" t="s">
        <v>97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113</v>
      </c>
      <c r="F44" s="20">
        <v>-163</v>
      </c>
      <c r="G44" s="27" t="str">
        <f>IF(C38=B37,B39,IF(C38=B39,B37,0))</f>
        <v>Миргалиев Ильнур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 t="str">
        <f>IF(Кадеты3!D55=Кадеты3!C54,Кадеты3!C56,IF(Кадеты3!D55=Кадеты3!C56,Кадеты3!C54,0))</f>
        <v>Суюндуков Гайсан</v>
      </c>
      <c r="C45" s="19"/>
      <c r="D45" s="21"/>
      <c r="E45" s="19"/>
      <c r="F45" s="20"/>
      <c r="G45" s="6">
        <v>181</v>
      </c>
      <c r="H45" s="29" t="s">
        <v>97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124</v>
      </c>
      <c r="D46" s="21"/>
      <c r="E46" s="19"/>
      <c r="F46" s="20">
        <v>-164</v>
      </c>
      <c r="G46" s="28" t="str">
        <f>IF(C42=B41,B43,IF(C42=B43,B41,0))</f>
        <v>Шамратов Алексей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 t="str">
        <f>IF(Кадеты3!D59=Кадеты3!C58,Кадеты3!C60,IF(Кадеты3!D59=Кадеты3!C60,Кадеты3!C58,0))</f>
        <v>Селезнев Владислав</v>
      </c>
      <c r="C47" s="21"/>
      <c r="D47" s="21"/>
      <c r="E47" s="19"/>
      <c r="F47" s="20"/>
      <c r="G47" s="19"/>
      <c r="H47" s="6">
        <v>184</v>
      </c>
      <c r="I47" s="37" t="s">
        <v>97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124</v>
      </c>
      <c r="E48" s="19"/>
      <c r="F48" s="20">
        <v>-165</v>
      </c>
      <c r="G48" s="27" t="str">
        <f>IF(C46=B45,B47,IF(C46=B47,B45,0))</f>
        <v>Суюндуков Гайсан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 t="str">
        <f>IF(Кадеты3!D63=Кадеты3!C62,Кадеты3!C64,IF(Кадеты3!D63=Кадеты3!C64,Кадеты3!C62,0))</f>
        <v>Гумеров Ильсур</v>
      </c>
      <c r="C49" s="21"/>
      <c r="D49" s="19"/>
      <c r="E49" s="19"/>
      <c r="F49" s="20"/>
      <c r="G49" s="6">
        <v>182</v>
      </c>
      <c r="H49" s="37" t="s">
        <v>102</v>
      </c>
      <c r="I49" s="20">
        <v>-185</v>
      </c>
      <c r="J49" s="27" t="str">
        <f>IF(J43=I39,I47,IF(J43=I47,I39,0))</f>
        <v>Сухинин Вадим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119</v>
      </c>
      <c r="D50" s="20">
        <v>-179</v>
      </c>
      <c r="E50" s="27" t="str">
        <f>IF(H37=G36,G38,IF(H37=G38,G36,0))</f>
        <v>Яппаров Азат</v>
      </c>
      <c r="F50" s="20">
        <v>-166</v>
      </c>
      <c r="G50" s="28" t="str">
        <f>IF(C50=B49,B51,IF(C50=B51,B49,0))</f>
        <v>Исянбаев Тагир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IF(Кадеты3!D67=Кадеты3!C66,Кадеты3!C68,IF(Кадеты3!D67=Кадеты3!C68,Кадеты3!C66,0))</f>
        <v>Исянбаев Тагир</v>
      </c>
      <c r="C51" s="19"/>
      <c r="D51" s="19"/>
      <c r="E51" s="6">
        <v>187</v>
      </c>
      <c r="F51" s="29" t="s">
        <v>96</v>
      </c>
      <c r="G51" s="19"/>
      <c r="H51" s="20">
        <v>-183</v>
      </c>
      <c r="I51" s="27" t="str">
        <f>IF(I39=H37,H41,IF(I39=H41,H37,0))</f>
        <v>Гумеров Мансур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 t="str">
        <f>IF(H41=G40,G42,IF(H41=G42,G40,0))</f>
        <v>Карлышев Алексей</v>
      </c>
      <c r="F52" s="21"/>
      <c r="G52" s="19"/>
      <c r="H52" s="19"/>
      <c r="I52" s="6">
        <v>186</v>
      </c>
      <c r="J52" s="29" t="s">
        <v>102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 t="s">
        <v>96</v>
      </c>
      <c r="H53" s="20">
        <v>-184</v>
      </c>
      <c r="I53" s="28" t="str">
        <f>IF(I47=H45,H49,IF(I47=H49,H45,0))</f>
        <v>Исянбаев Тагир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IF(Кадеты3!C6=Кадеты3!B5,Кадеты3!B7,IF(Кадеты3!C6=Кадеты3!B7,Кадеты3!B5,0))</f>
        <v>_</v>
      </c>
      <c r="C54" s="19"/>
      <c r="D54" s="20">
        <v>-181</v>
      </c>
      <c r="E54" s="27" t="str">
        <f>IF(H45=G44,G46,IF(H45=G46,G44,0))</f>
        <v>Миргалиев Ильнур</v>
      </c>
      <c r="F54" s="21"/>
      <c r="G54" s="20" t="s">
        <v>40</v>
      </c>
      <c r="H54" s="19"/>
      <c r="I54" s="20">
        <v>-186</v>
      </c>
      <c r="J54" s="27" t="str">
        <f>IF(J52=I51,I53,IF(J52=I53,I51,0))</f>
        <v>Гумеров Мансур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 t="s">
        <v>118</v>
      </c>
      <c r="D55" s="19"/>
      <c r="E55" s="6">
        <v>188</v>
      </c>
      <c r="F55" s="37" t="s">
        <v>104</v>
      </c>
      <c r="G55" s="19"/>
      <c r="H55" s="20">
        <v>-187</v>
      </c>
      <c r="I55" s="27" t="str">
        <f>IF(F51=E50,E52,IF(F51=E52,E50,0))</f>
        <v>Яппаров Азат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 t="str">
        <f>IF(Кадеты3!C10=Кадеты3!B9,Кадеты3!B11,IF(Кадеты3!C10=Кадеты3!B11,Кадеты3!B9,0))</f>
        <v>Исянбаев Ильсур</v>
      </c>
      <c r="C56" s="21"/>
      <c r="D56" s="20">
        <v>-182</v>
      </c>
      <c r="E56" s="28" t="str">
        <f>IF(H49=G48,G50,IF(H49=G50,G48,0))</f>
        <v>Суюндуков Гайсан</v>
      </c>
      <c r="F56" s="20">
        <v>-189</v>
      </c>
      <c r="G56" s="27" t="str">
        <f>IF(G53=F51,F55,IF(G53=F55,F51,0))</f>
        <v>Миргалиев Ильнур</v>
      </c>
      <c r="H56" s="19"/>
      <c r="I56" s="6">
        <v>190</v>
      </c>
      <c r="J56" s="29" t="s">
        <v>110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 t="s">
        <v>118</v>
      </c>
      <c r="E57" s="19"/>
      <c r="F57" s="26"/>
      <c r="G57" s="20" t="s">
        <v>44</v>
      </c>
      <c r="H57" s="20">
        <v>-188</v>
      </c>
      <c r="I57" s="28" t="str">
        <f>IF(F55=E54,E56,IF(F55=E56,E54,0))</f>
        <v>Суюндуков Гайсан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 t="str">
        <f>IF(Кадеты3!C14=Кадеты3!B13,Кадеты3!B15,IF(Кадеты3!C14=Кадеты3!B15,Кадеты3!B13,0))</f>
        <v>Амиров Равиль</v>
      </c>
      <c r="C58" s="21"/>
      <c r="D58" s="21"/>
      <c r="E58" s="20">
        <v>-203</v>
      </c>
      <c r="F58" s="27" t="str">
        <f>IF(E61=D57,D65,IF(E61=D65,D57,0))</f>
        <v>Исянбаев Ильсур</v>
      </c>
      <c r="G58" s="19"/>
      <c r="H58" s="19"/>
      <c r="I58" s="20">
        <v>-190</v>
      </c>
      <c r="J58" s="27" t="str">
        <f>IF(J56=I55,I57,IF(J56=I57,I55,0))</f>
        <v>Суюндуков Гайсан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 t="s">
        <v>125</v>
      </c>
      <c r="D59" s="21"/>
      <c r="E59" s="19"/>
      <c r="F59" s="6">
        <v>206</v>
      </c>
      <c r="G59" s="29" t="s">
        <v>118</v>
      </c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 t="str">
        <f>IF(Кадеты3!C18=Кадеты3!B17,Кадеты3!B19,IF(Кадеты3!C18=Кадеты3!B19,Кадеты3!B17,0))</f>
        <v>Дмитриев Виктор</v>
      </c>
      <c r="C60" s="19"/>
      <c r="D60" s="21"/>
      <c r="E60" s="20">
        <v>-204</v>
      </c>
      <c r="F60" s="28" t="str">
        <f>IF(E77=D73,D81,IF(E77=D81,D73,0))</f>
        <v>Мустафин Алмаз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 t="s">
        <v>122</v>
      </c>
      <c r="F61" s="20">
        <v>-206</v>
      </c>
      <c r="G61" s="27" t="str">
        <f>IF(G59=F58,F60,IF(G59=F60,F58,0))</f>
        <v>Мустафин Алмаз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 t="str">
        <f>IF(Кадеты3!C22=Кадеты3!B21,Кадеты3!B23,IF(Кадеты3!C22=Кадеты3!B23,Кадеты3!B21,0))</f>
        <v>Галиханов Динислам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 t="s">
        <v>122</v>
      </c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 t="str">
        <f>IF(Кадеты3!C26=Кадеты3!B25,Кадеты3!B27,IF(Кадеты3!C26=Кадеты3!B27,Кадеты3!B25,0))</f>
        <v>Васильев Станислав</v>
      </c>
      <c r="C64" s="21"/>
      <c r="D64" s="21"/>
      <c r="E64" s="21"/>
      <c r="F64" s="19"/>
      <c r="G64" s="20">
        <v>-199</v>
      </c>
      <c r="H64" s="27" t="str">
        <f>IF(D57=C55,C59,IF(D57=C59,C55,0))</f>
        <v>Амиров Равиль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 t="s">
        <v>122</v>
      </c>
      <c r="E65" s="21"/>
      <c r="F65" s="19"/>
      <c r="G65" s="20"/>
      <c r="H65" s="6">
        <v>207</v>
      </c>
      <c r="I65" s="32" t="s">
        <v>121</v>
      </c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 t="str">
        <f>IF(Кадеты3!C30=Кадеты3!B29,Кадеты3!B31,IF(Кадеты3!C30=Кадеты3!B31,Кадеты3!B29,0))</f>
        <v>Айтуганов Юрий</v>
      </c>
      <c r="C66" s="21"/>
      <c r="D66" s="19"/>
      <c r="E66" s="21"/>
      <c r="F66" s="19"/>
      <c r="G66" s="20">
        <v>-200</v>
      </c>
      <c r="H66" s="28" t="str">
        <f>IF(D65=C63,C67,IF(D65=C67,C63,0))</f>
        <v>Айтуганов Юрий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 t="s">
        <v>121</v>
      </c>
      <c r="D67" s="19"/>
      <c r="E67" s="21"/>
      <c r="F67" s="26"/>
      <c r="G67" s="20"/>
      <c r="H67" s="19"/>
      <c r="I67" s="6">
        <v>209</v>
      </c>
      <c r="J67" s="32" t="s">
        <v>121</v>
      </c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 t="str">
        <f>IF(Кадеты3!C34=Кадеты3!B33,Кадеты3!B35,IF(Кадеты3!C34=Кадеты3!B35,Кадеты3!B33,0))</f>
        <v>Зырянов Никита</v>
      </c>
      <c r="C68" s="19"/>
      <c r="D68" s="19"/>
      <c r="E68" s="34" t="s">
        <v>116</v>
      </c>
      <c r="F68" s="11"/>
      <c r="G68" s="20">
        <v>-201</v>
      </c>
      <c r="H68" s="27" t="str">
        <f>IF(D73=C71,C75,IF(D73=C75,C71,0))</f>
        <v>Николаев Никита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 t="s">
        <v>111</v>
      </c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 t="str">
        <f>IF(Кадеты3!C38=Кадеты3!B37,Кадеты3!B39,IF(Кадеты3!C38=Кадеты3!B39,Кадеты3!B37,0))</f>
        <v>_</v>
      </c>
      <c r="C70" s="19"/>
      <c r="D70" s="19"/>
      <c r="E70" s="21"/>
      <c r="F70" s="11">
        <v>205</v>
      </c>
      <c r="G70" s="20">
        <v>-202</v>
      </c>
      <c r="H70" s="28" t="str">
        <f>IF(D81=C79,C83,IF(D81=C83,C79,0))</f>
        <v>Суюндуков Фанис</v>
      </c>
      <c r="I70" s="20">
        <v>-209</v>
      </c>
      <c r="J70" s="27" t="str">
        <f>IF(J67=I65,I69,IF(J67=I69,I65,0))</f>
        <v>Суюндуков Фанис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 t="s">
        <v>120</v>
      </c>
      <c r="D71" s="19"/>
      <c r="E71" s="36" t="str">
        <f>IF(E68=E61,E77,IF(E68=E77,E61,0))</f>
        <v>Васильев Станислав</v>
      </c>
      <c r="F71" s="20">
        <v>-191</v>
      </c>
      <c r="G71" s="27" t="str">
        <f>IF(C55=B54,B56,IF(C55=B56,B54,0))</f>
        <v>_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 t="str">
        <f>IF(Кадеты3!C42=Кадеты3!B41,Кадеты3!B43,IF(Кадеты3!C42=Кадеты3!B43,Кадеты3!B41,0))</f>
        <v>Мустафин Алмаз</v>
      </c>
      <c r="C72" s="21"/>
      <c r="D72" s="19"/>
      <c r="E72" s="25" t="s">
        <v>52</v>
      </c>
      <c r="F72" s="19"/>
      <c r="G72" s="6">
        <v>211</v>
      </c>
      <c r="H72" s="32" t="s">
        <v>126</v>
      </c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 t="s">
        <v>120</v>
      </c>
      <c r="E73" s="21"/>
      <c r="F73" s="20">
        <v>-192</v>
      </c>
      <c r="G73" s="28" t="str">
        <f>IF(C59=B58,B60,IF(C59=B60,B58,0))</f>
        <v>Дмитриев Виктор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 t="str">
        <f>IF(Кадеты3!C46=Кадеты3!B45,Кадеты3!B47,IF(Кадеты3!C46=Кадеты3!B47,Кадеты3!B45,0))</f>
        <v>Николаев Никита</v>
      </c>
      <c r="C74" s="21"/>
      <c r="D74" s="21"/>
      <c r="E74" s="21"/>
      <c r="F74" s="19"/>
      <c r="G74" s="19"/>
      <c r="H74" s="6">
        <v>215</v>
      </c>
      <c r="I74" s="32" t="s">
        <v>130</v>
      </c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 t="s">
        <v>112</v>
      </c>
      <c r="D75" s="21"/>
      <c r="E75" s="21"/>
      <c r="F75" s="20">
        <v>-193</v>
      </c>
      <c r="G75" s="27" t="str">
        <f>IF(C63=B62,B64,IF(C63=B64,B62,0))</f>
        <v>Галиханов Динислам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 t="str">
        <f>IF(Кадеты3!C50=Кадеты3!B49,Кадеты3!B51,IF(Кадеты3!C50=Кадеты3!B51,Кадеты3!B49,0))</f>
        <v>Соколов Павел</v>
      </c>
      <c r="C76" s="19"/>
      <c r="D76" s="21"/>
      <c r="E76" s="21"/>
      <c r="F76" s="20"/>
      <c r="G76" s="6">
        <v>212</v>
      </c>
      <c r="H76" s="33" t="s">
        <v>130</v>
      </c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 t="s">
        <v>116</v>
      </c>
      <c r="F77" s="20">
        <v>-194</v>
      </c>
      <c r="G77" s="28" t="str">
        <f>IF(C67=B66,B68,IF(C67=B68,B66,0))</f>
        <v>Зырянов Никита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 t="str">
        <f>IF(Кадеты3!C54=Кадеты3!B53,Кадеты3!B55,IF(Кадеты3!C54=Кадеты3!B55,Кадеты3!B53,0))</f>
        <v>Никулин Дмитрий</v>
      </c>
      <c r="C78" s="19"/>
      <c r="D78" s="21"/>
      <c r="E78" s="19"/>
      <c r="F78" s="20"/>
      <c r="G78" s="19"/>
      <c r="H78" s="19"/>
      <c r="I78" s="6">
        <v>217</v>
      </c>
      <c r="J78" s="32" t="s">
        <v>130</v>
      </c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 t="s">
        <v>111</v>
      </c>
      <c r="D79" s="21"/>
      <c r="E79" s="19"/>
      <c r="F79" s="20">
        <v>-195</v>
      </c>
      <c r="G79" s="27" t="str">
        <f>IF(C71=B70,B72,IF(C71=B72,B70,0))</f>
        <v>_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 t="str">
        <f>IF(Кадеты3!C58=Кадеты3!B57,Кадеты3!B59,IF(Кадеты3!C58=Кадеты3!B59,Кадеты3!B57,0))</f>
        <v>Суюндуков Фанис</v>
      </c>
      <c r="C80" s="21"/>
      <c r="D80" s="21"/>
      <c r="E80" s="19"/>
      <c r="F80" s="20"/>
      <c r="G80" s="6">
        <v>213</v>
      </c>
      <c r="H80" s="32" t="s">
        <v>128</v>
      </c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 t="s">
        <v>116</v>
      </c>
      <c r="E81" s="19"/>
      <c r="F81" s="20">
        <v>-196</v>
      </c>
      <c r="G81" s="28" t="str">
        <f>IF(C75=B74,B76,IF(C75=B76,B74,0))</f>
        <v>Соколов Павел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 t="str">
        <f>IF(Кадеты3!C62=Кадеты3!B61,Кадеты3!B63,IF(Кадеты3!C62=Кадеты3!B63,Кадеты3!B61,0))</f>
        <v>Шеримбетов Зафарбек</v>
      </c>
      <c r="C82" s="21"/>
      <c r="D82" s="19"/>
      <c r="E82" s="19"/>
      <c r="F82" s="20"/>
      <c r="G82" s="19"/>
      <c r="H82" s="6">
        <v>216</v>
      </c>
      <c r="I82" s="33" t="s">
        <v>128</v>
      </c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 t="s">
        <v>116</v>
      </c>
      <c r="D83" s="19"/>
      <c r="E83" s="19"/>
      <c r="F83" s="20">
        <v>-197</v>
      </c>
      <c r="G83" s="27" t="str">
        <f>IF(C79=B78,B80,IF(C79=B80,B78,0))</f>
        <v>Никулин Дмитрий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 t="str">
        <f>IF(Кадеты3!C66=Кадеты3!B65,Кадеты3!B67,IF(Кадеты3!C66=Кадеты3!B67,Кадеты3!B65,0))</f>
        <v>_</v>
      </c>
      <c r="C84" s="19"/>
      <c r="D84" s="19"/>
      <c r="E84" s="19"/>
      <c r="F84" s="20"/>
      <c r="G84" s="6">
        <v>214</v>
      </c>
      <c r="H84" s="33" t="s">
        <v>127</v>
      </c>
      <c r="I84" s="20">
        <v>-217</v>
      </c>
      <c r="J84" s="27" t="str">
        <f>IF(J78=I74,I82,IF(J78=I82,I74,0))</f>
        <v>Соколов Павел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 t="str">
        <f>IF(I65=H64,H66,IF(I65=H66,H64,0))</f>
        <v>Амиров Равиль</v>
      </c>
      <c r="F85" s="20">
        <v>-198</v>
      </c>
      <c r="G85" s="28" t="str">
        <f>IF(C83=B82,B84,IF(C83=B84,B82,0))</f>
        <v>_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_</v>
      </c>
      <c r="C86" s="26"/>
      <c r="D86" s="20"/>
      <c r="E86" s="6">
        <v>210</v>
      </c>
      <c r="F86" s="32" t="s">
        <v>112</v>
      </c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 t="s">
        <v>129</v>
      </c>
      <c r="D87" s="20">
        <v>-208</v>
      </c>
      <c r="E87" s="28" t="str">
        <f>IF(I69=H68,H70,IF(I69=H70,H68,0))</f>
        <v>Николаев Никита</v>
      </c>
      <c r="F87" s="20" t="s">
        <v>53</v>
      </c>
      <c r="G87" s="19"/>
      <c r="H87" s="20">
        <v>-215</v>
      </c>
      <c r="I87" s="27" t="str">
        <f>IF(I74=H72,H76,IF(I74=H76,H72,0))</f>
        <v>Дмитриев Виктор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 t="str">
        <f>IF(H76=G75,G77,IF(H76=G77,G75,0))</f>
        <v>Галиханов Динислам</v>
      </c>
      <c r="C88" s="21"/>
      <c r="D88" s="19"/>
      <c r="E88" s="20">
        <v>-210</v>
      </c>
      <c r="F88" s="27" t="str">
        <f>IF(F86=E85,E87,IF(F86=E87,E85,0))</f>
        <v>Амиров Равиль</v>
      </c>
      <c r="G88" s="19"/>
      <c r="H88" s="19"/>
      <c r="I88" s="6">
        <v>218</v>
      </c>
      <c r="J88" s="32" t="s">
        <v>127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 t="s">
        <v>129</v>
      </c>
      <c r="E89" s="19"/>
      <c r="F89" s="20" t="s">
        <v>54</v>
      </c>
      <c r="G89" s="19"/>
      <c r="H89" s="20">
        <v>-216</v>
      </c>
      <c r="I89" s="28" t="str">
        <f>IF(I82=H80,H84,IF(I82=H84,H80,0))</f>
        <v>Никулин Дмитрий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 t="str">
        <f>IF(H80=G79,G81,IF(H80=G81,G79,0))</f>
        <v>_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 t="str">
        <f>IF(J88=I87,I89,IF(J88=I89,I87,0))</f>
        <v>Дмитриев Виктор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_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 t="str">
        <f>IF(H84=G83,G85,IF(H84=G85,G83,0))</f>
        <v>_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 t="str">
        <f>IF(G92=F91,F93,IF(G92=F93,F91,0))</f>
        <v>_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2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2015-01-04T06:52:46Z</cp:lastPrinted>
  <dcterms:created xsi:type="dcterms:W3CDTF">2008-02-03T08:28:10Z</dcterms:created>
  <dcterms:modified xsi:type="dcterms:W3CDTF">2015-01-04T14:52:01Z</dcterms:modified>
  <cp:category/>
  <cp:version/>
  <cp:contentType/>
  <cp:contentStatus/>
</cp:coreProperties>
</file>