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1" sheetId="1" r:id="rId1"/>
    <sheet name="1стр1" sheetId="2" r:id="rId2"/>
    <sheet name="1стр2" sheetId="3" r:id="rId3"/>
    <sheet name="СпВ" sheetId="4" r:id="rId4"/>
    <sheet name="Встр1" sheetId="5" r:id="rId5"/>
    <sheet name="Встр2" sheetId="6" r:id="rId6"/>
    <sheet name="СпК" sheetId="7" r:id="rId7"/>
    <sheet name="К" sheetId="8" r:id="rId8"/>
    <sheet name="СпМ" sheetId="9" r:id="rId9"/>
    <sheet name="Мстр1" sheetId="10" r:id="rId10"/>
    <sheet name="Мстр2" sheetId="11" r:id="rId11"/>
  </sheets>
  <definedNames>
    <definedName name="_xlnm.Print_Area" localSheetId="1">'1стр1'!$A$1:$G$76</definedName>
    <definedName name="_xlnm.Print_Area" localSheetId="2">'1стр2'!$A$1:$K$76</definedName>
    <definedName name="_xlnm.Print_Area" localSheetId="4">'Встр1'!$A$1:$G$76</definedName>
    <definedName name="_xlnm.Print_Area" localSheetId="5">'Встр2'!$A$1:$K$76</definedName>
    <definedName name="_xlnm.Print_Area" localSheetId="7">'К'!$A$1:$J$72</definedName>
    <definedName name="_xlnm.Print_Area" localSheetId="9">'Мстр1'!$A$1:$G$76</definedName>
    <definedName name="_xlnm.Print_Area" localSheetId="10">'Мстр2'!$A$1:$K$76</definedName>
    <definedName name="_xlnm.Print_Area" localSheetId="0">'Сп1'!$A$1:$I$38</definedName>
    <definedName name="_xlnm.Print_Area" localSheetId="3">'СпВ'!$A$1:$I$38</definedName>
    <definedName name="_xlnm.Print_Area" localSheetId="6">'СпК'!$A$1:$I$22</definedName>
    <definedName name="_xlnm.Print_Area" localSheetId="8">'СпМ'!$A$1:$I$38</definedName>
  </definedNames>
  <calcPr fullCalcOnLoad="1"/>
</workbook>
</file>

<file path=xl/sharedStrings.xml><?xml version="1.0" encoding="utf-8"?>
<sst xmlns="http://schemas.openxmlformats.org/spreadsheetml/2006/main" count="516" uniqueCount="105">
  <si>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</si>
  <si>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</si>
  <si>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</si>
  <si>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</si>
  <si>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</si>
  <si>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</si>
  <si>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</si>
  <si>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</si>
  <si>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</si>
  <si>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</si>
  <si>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</si>
  <si>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</si>
  <si>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</si>
  <si>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</si>
  <si>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</si>
  <si>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</si>
  <si>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</si>
  <si>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</si>
  <si>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</si>
  <si>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</si>
  <si>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</si>
  <si>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</si>
  <si>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</si>
  <si>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</si>
  <si>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</si>
  <si>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</si>
  <si>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</si>
  <si>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</si>
  <si>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</si>
  <si>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</si>
  <si>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</si>
  <si>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</si>
  <si>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</si>
  <si>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</si>
  <si>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</si>
  <si>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</si>
  <si>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</si>
  <si>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День российского студенчества</t>
  </si>
  <si>
    <t>Аристов Александр</t>
  </si>
  <si>
    <t>Аббасов Рустамхон</t>
  </si>
  <si>
    <t>Харламов Руслан</t>
  </si>
  <si>
    <t>Исмайлов Азат</t>
  </si>
  <si>
    <t>Максютов Азат</t>
  </si>
  <si>
    <t>Шапошников Александр</t>
  </si>
  <si>
    <t>Фоминых Дмитрий</t>
  </si>
  <si>
    <t>Горбунов Валентин</t>
  </si>
  <si>
    <t>Сазонов Николай</t>
  </si>
  <si>
    <t>Шариков Сергей</t>
  </si>
  <si>
    <t>Сафиуллин Александр</t>
  </si>
  <si>
    <t>Аюпов Айдар</t>
  </si>
  <si>
    <t>Хайруллин Ренат</t>
  </si>
  <si>
    <t>Шакуров Нафис</t>
  </si>
  <si>
    <t>Хабиров Марс</t>
  </si>
  <si>
    <t>Прокофьев Михаил</t>
  </si>
  <si>
    <t>Тодрамович Александр</t>
  </si>
  <si>
    <t>1/2 финала Турнира День российского студенчества</t>
  </si>
  <si>
    <t>Афанасьев Леонид</t>
  </si>
  <si>
    <t>Бакиров Наиль</t>
  </si>
  <si>
    <t>Салманов Сергей</t>
  </si>
  <si>
    <t>Коробко Павел</t>
  </si>
  <si>
    <t>Семенов Юрий</t>
  </si>
  <si>
    <t>Гайнанов Азат</t>
  </si>
  <si>
    <t>Барышев Сергей</t>
  </si>
  <si>
    <t>Шадрин Эдуард</t>
  </si>
  <si>
    <t>Халимонов Евгений</t>
  </si>
  <si>
    <t>Рыбин Дмитрий</t>
  </si>
  <si>
    <t>Семенов Константин</t>
  </si>
  <si>
    <t>Закареев Али</t>
  </si>
  <si>
    <t>Ларионов Даниил</t>
  </si>
  <si>
    <t>Полуфинал ветеранов Турнира День российского студенчества</t>
  </si>
  <si>
    <t>Фаткулин Раис</t>
  </si>
  <si>
    <t>Уткулов Ринат</t>
  </si>
  <si>
    <t>Бережной Николай</t>
  </si>
  <si>
    <t>Хубатулин Ринат</t>
  </si>
  <si>
    <t>Салихов Рим</t>
  </si>
  <si>
    <t>Мицул Тимофей</t>
  </si>
  <si>
    <t>Усков Сергей</t>
  </si>
  <si>
    <t>Медведев Анатолий</t>
  </si>
  <si>
    <t>Полушин Сергей</t>
  </si>
  <si>
    <t>Толкачев Иван</t>
  </si>
  <si>
    <t>Ишбулатов Флюр</t>
  </si>
  <si>
    <t>Шобухов Сергей</t>
  </si>
  <si>
    <t>Лебедь Виктор</t>
  </si>
  <si>
    <t>Сорокин Михаил</t>
  </si>
  <si>
    <t>Ямансарин Галиулла</t>
  </si>
  <si>
    <t>Хакимова Фиоза</t>
  </si>
  <si>
    <t>1/4 финала Турнира "День российского студенчества"</t>
  </si>
  <si>
    <t>9 января 2010 г.</t>
  </si>
  <si>
    <t>Могилевская Инесса</t>
  </si>
  <si>
    <t>Нестеренко Георгий</t>
  </si>
  <si>
    <t>Тарараев Петр</t>
  </si>
  <si>
    <t>Насыров Илдар</t>
  </si>
  <si>
    <t>Молодцов Вадим</t>
  </si>
  <si>
    <t>Карамов Рафис</t>
  </si>
  <si>
    <t>Латыпов Аллан</t>
  </si>
  <si>
    <t>Апакетов Эдуард</t>
  </si>
  <si>
    <t>Баканов Сергей</t>
  </si>
  <si>
    <t>Апсатарова Наталья</t>
  </si>
  <si>
    <t>Байрамалов Леонид</t>
  </si>
  <si>
    <t>Ларионов Дмитрий</t>
  </si>
  <si>
    <t>Лактионов Глеб</t>
  </si>
  <si>
    <t>Карамов Айнур</t>
  </si>
  <si>
    <t>Плевако Дмитрий</t>
  </si>
  <si>
    <t>Минибаев Марсель</t>
  </si>
  <si>
    <t>Хабиров Ринат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</si>
</sst>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87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53</v>
      </c>
      <c r="B7" s="28">
        <v>1</v>
      </c>
      <c r="C7" s="26" t="str">
        <f>1стр1!G36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61</v>
      </c>
      <c r="B8" s="28">
        <v>2</v>
      </c>
      <c r="C8" s="26" t="str">
        <f>1стр1!G56</f>
        <v>Барышев Сергей</v>
      </c>
      <c r="D8" s="25"/>
      <c r="E8" s="25"/>
      <c r="F8" s="25"/>
      <c r="G8" s="25"/>
      <c r="H8" s="25"/>
      <c r="I8" s="25"/>
    </row>
    <row r="9" spans="1:9" ht="18">
      <c r="A9" s="27" t="s">
        <v>59</v>
      </c>
      <c r="B9" s="28">
        <v>3</v>
      </c>
      <c r="C9" s="26" t="str">
        <f>1стр2!I22</f>
        <v>Рыбин Дмитрий</v>
      </c>
      <c r="D9" s="25"/>
      <c r="E9" s="25"/>
      <c r="F9" s="25"/>
      <c r="G9" s="25"/>
      <c r="H9" s="25"/>
      <c r="I9" s="25"/>
    </row>
    <row r="10" spans="1:9" ht="18">
      <c r="A10" s="27" t="s">
        <v>62</v>
      </c>
      <c r="B10" s="28">
        <v>4</v>
      </c>
      <c r="C10" s="26" t="str">
        <f>1стр2!I32</f>
        <v>Гайнанов Азат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5</v>
      </c>
      <c r="C11" s="26" t="str">
        <f>1стр1!G63</f>
        <v>Прокофьев Михаил</v>
      </c>
      <c r="D11" s="25"/>
      <c r="E11" s="25"/>
      <c r="F11" s="25"/>
      <c r="G11" s="25"/>
      <c r="H11" s="25"/>
      <c r="I11" s="25"/>
    </row>
    <row r="12" spans="1:9" ht="18">
      <c r="A12" s="27" t="s">
        <v>88</v>
      </c>
      <c r="B12" s="28">
        <v>6</v>
      </c>
      <c r="C12" s="26" t="str">
        <f>1стр1!G65</f>
        <v>Насыров Илдар</v>
      </c>
      <c r="D12" s="25"/>
      <c r="E12" s="25"/>
      <c r="F12" s="25"/>
      <c r="G12" s="25"/>
      <c r="H12" s="25"/>
      <c r="I12" s="25"/>
    </row>
    <row r="13" spans="1:9" ht="18">
      <c r="A13" s="27" t="s">
        <v>89</v>
      </c>
      <c r="B13" s="28">
        <v>7</v>
      </c>
      <c r="C13" s="26" t="str">
        <f>1стр1!G68</f>
        <v>Медведев Анатолий</v>
      </c>
      <c r="D13" s="25"/>
      <c r="E13" s="25"/>
      <c r="F13" s="25"/>
      <c r="G13" s="25"/>
      <c r="H13" s="25"/>
      <c r="I13" s="25"/>
    </row>
    <row r="14" spans="1:9" ht="18">
      <c r="A14" s="27" t="s">
        <v>65</v>
      </c>
      <c r="B14" s="28">
        <v>8</v>
      </c>
      <c r="C14" s="26" t="str">
        <f>1стр1!G70</f>
        <v>Семенов Константин</v>
      </c>
      <c r="D14" s="25"/>
      <c r="E14" s="25"/>
      <c r="F14" s="25"/>
      <c r="G14" s="25"/>
      <c r="H14" s="25"/>
      <c r="I14" s="25"/>
    </row>
    <row r="15" spans="1:9" ht="18">
      <c r="A15" s="27" t="s">
        <v>90</v>
      </c>
      <c r="B15" s="28">
        <v>9</v>
      </c>
      <c r="C15" s="26" t="str">
        <f>1стр1!D72</f>
        <v>Апакетов Эдуард</v>
      </c>
      <c r="D15" s="25"/>
      <c r="E15" s="25"/>
      <c r="F15" s="25"/>
      <c r="G15" s="25"/>
      <c r="H15" s="25"/>
      <c r="I15" s="25"/>
    </row>
    <row r="16" spans="1:9" ht="18">
      <c r="A16" s="27" t="s">
        <v>67</v>
      </c>
      <c r="B16" s="28">
        <v>10</v>
      </c>
      <c r="C16" s="26" t="str">
        <f>1стр1!D75</f>
        <v>Молодцов Вадим</v>
      </c>
      <c r="D16" s="25"/>
      <c r="E16" s="25"/>
      <c r="F16" s="25"/>
      <c r="G16" s="25"/>
      <c r="H16" s="25"/>
      <c r="I16" s="25"/>
    </row>
    <row r="17" spans="1:9" ht="18">
      <c r="A17" s="27" t="s">
        <v>91</v>
      </c>
      <c r="B17" s="28">
        <v>11</v>
      </c>
      <c r="C17" s="26" t="str">
        <f>1стр1!G73</f>
        <v>Могилевская Инесса</v>
      </c>
      <c r="D17" s="25"/>
      <c r="E17" s="25"/>
      <c r="F17" s="25"/>
      <c r="G17" s="25"/>
      <c r="H17" s="25"/>
      <c r="I17" s="25"/>
    </row>
    <row r="18" spans="1:9" ht="18">
      <c r="A18" s="27" t="s">
        <v>92</v>
      </c>
      <c r="B18" s="28">
        <v>12</v>
      </c>
      <c r="C18" s="26" t="str">
        <f>1стр1!G75</f>
        <v>Нестеренко Георгий</v>
      </c>
      <c r="D18" s="25"/>
      <c r="E18" s="25"/>
      <c r="F18" s="25"/>
      <c r="G18" s="25"/>
      <c r="H18" s="25"/>
      <c r="I18" s="25"/>
    </row>
    <row r="19" spans="1:9" ht="18">
      <c r="A19" s="27" t="s">
        <v>93</v>
      </c>
      <c r="B19" s="28">
        <v>13</v>
      </c>
      <c r="C19" s="26" t="str">
        <f>1стр2!I40</f>
        <v>Минибаев Марсель</v>
      </c>
      <c r="D19" s="25"/>
      <c r="E19" s="25"/>
      <c r="F19" s="25"/>
      <c r="G19" s="25"/>
      <c r="H19" s="25"/>
      <c r="I19" s="25"/>
    </row>
    <row r="20" spans="1:9" ht="18">
      <c r="A20" s="27" t="s">
        <v>94</v>
      </c>
      <c r="B20" s="28">
        <v>14</v>
      </c>
      <c r="C20" s="26" t="str">
        <f>1стр2!I44</f>
        <v>Карамов Рафис</v>
      </c>
      <c r="D20" s="25"/>
      <c r="E20" s="25"/>
      <c r="F20" s="25"/>
      <c r="G20" s="25"/>
      <c r="H20" s="25"/>
      <c r="I20" s="25"/>
    </row>
    <row r="21" spans="1:9" ht="18">
      <c r="A21" s="27" t="s">
        <v>95</v>
      </c>
      <c r="B21" s="28">
        <v>15</v>
      </c>
      <c r="C21" s="26" t="str">
        <f>1стр2!I46</f>
        <v>Ларионов Дмитрий</v>
      </c>
      <c r="D21" s="25"/>
      <c r="E21" s="25"/>
      <c r="F21" s="25"/>
      <c r="G21" s="25"/>
      <c r="H21" s="25"/>
      <c r="I21" s="25"/>
    </row>
    <row r="22" spans="1:9" ht="18">
      <c r="A22" s="27" t="s">
        <v>96</v>
      </c>
      <c r="B22" s="28">
        <v>16</v>
      </c>
      <c r="C22" s="26" t="str">
        <f>1стр2!I48</f>
        <v>Тарараев Петр</v>
      </c>
      <c r="D22" s="25"/>
      <c r="E22" s="25"/>
      <c r="F22" s="25"/>
      <c r="G22" s="25"/>
      <c r="H22" s="25"/>
      <c r="I22" s="25"/>
    </row>
    <row r="23" spans="1:9" ht="18">
      <c r="A23" s="27" t="s">
        <v>77</v>
      </c>
      <c r="B23" s="28">
        <v>17</v>
      </c>
      <c r="C23" s="26" t="str">
        <f>1стр2!E44</f>
        <v>Закареев Али</v>
      </c>
      <c r="D23" s="25"/>
      <c r="E23" s="25"/>
      <c r="F23" s="25"/>
      <c r="G23" s="25"/>
      <c r="H23" s="25"/>
      <c r="I23" s="25"/>
    </row>
    <row r="24" spans="1:9" ht="18">
      <c r="A24" s="27" t="s">
        <v>97</v>
      </c>
      <c r="B24" s="28">
        <v>18</v>
      </c>
      <c r="C24" s="26" t="str">
        <f>1стр2!E50</f>
        <v>Латыпов Аллан</v>
      </c>
      <c r="D24" s="25"/>
      <c r="E24" s="25"/>
      <c r="F24" s="25"/>
      <c r="G24" s="25"/>
      <c r="H24" s="25"/>
      <c r="I24" s="25"/>
    </row>
    <row r="25" spans="1:9" ht="18">
      <c r="A25" s="27" t="s">
        <v>98</v>
      </c>
      <c r="B25" s="28">
        <v>19</v>
      </c>
      <c r="C25" s="26" t="str">
        <f>1стр2!E53</f>
        <v>Байрамалов Леонид</v>
      </c>
      <c r="D25" s="25"/>
      <c r="E25" s="25"/>
      <c r="F25" s="25"/>
      <c r="G25" s="25"/>
      <c r="H25" s="25"/>
      <c r="I25" s="25"/>
    </row>
    <row r="26" spans="1:9" ht="18">
      <c r="A26" s="27" t="s">
        <v>99</v>
      </c>
      <c r="B26" s="28">
        <v>20</v>
      </c>
      <c r="C26" s="26" t="str">
        <f>1стр2!E55</f>
        <v>Апсатарова Наталья</v>
      </c>
      <c r="D26" s="25"/>
      <c r="E26" s="25"/>
      <c r="F26" s="25"/>
      <c r="G26" s="25"/>
      <c r="H26" s="25"/>
      <c r="I26" s="25"/>
    </row>
    <row r="27" spans="1:9" ht="18">
      <c r="A27" s="27" t="s">
        <v>100</v>
      </c>
      <c r="B27" s="28">
        <v>21</v>
      </c>
      <c r="C27" s="26" t="str">
        <f>1стр2!I53</f>
        <v>Баканов Сергей</v>
      </c>
      <c r="D27" s="25"/>
      <c r="E27" s="25"/>
      <c r="F27" s="25"/>
      <c r="G27" s="25"/>
      <c r="H27" s="25"/>
      <c r="I27" s="25"/>
    </row>
    <row r="28" spans="1:9" ht="18">
      <c r="A28" s="27" t="s">
        <v>101</v>
      </c>
      <c r="B28" s="28">
        <v>22</v>
      </c>
      <c r="C28" s="26" t="str">
        <f>1стр2!I57</f>
        <v>Карамов Айнур</v>
      </c>
      <c r="D28" s="25"/>
      <c r="E28" s="25"/>
      <c r="F28" s="25"/>
      <c r="G28" s="25"/>
      <c r="H28" s="25"/>
      <c r="I28" s="25"/>
    </row>
    <row r="29" spans="1:9" ht="18">
      <c r="A29" s="27" t="s">
        <v>102</v>
      </c>
      <c r="B29" s="28">
        <v>23</v>
      </c>
      <c r="C29" s="26" t="str">
        <f>1стр2!I59</f>
        <v>Плевако Дмитрий</v>
      </c>
      <c r="D29" s="25"/>
      <c r="E29" s="25"/>
      <c r="F29" s="25"/>
      <c r="G29" s="25"/>
      <c r="H29" s="25"/>
      <c r="I29" s="25"/>
    </row>
    <row r="30" spans="1:9" ht="18">
      <c r="A30" s="27" t="s">
        <v>103</v>
      </c>
      <c r="B30" s="28">
        <v>24</v>
      </c>
      <c r="C30" s="26" t="str">
        <f>1стр2!I61</f>
        <v>Лактионов Глеб</v>
      </c>
      <c r="D30" s="25"/>
      <c r="E30" s="25"/>
      <c r="F30" s="25"/>
      <c r="G30" s="25"/>
      <c r="H30" s="25"/>
      <c r="I30" s="25"/>
    </row>
    <row r="31" spans="1:9" ht="18">
      <c r="A31" s="27" t="s">
        <v>104</v>
      </c>
      <c r="B31" s="28">
        <v>25</v>
      </c>
      <c r="C31" s="26" t="str">
        <f>1стр2!E63</f>
        <v>Хабиров Ринат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российского студенчества</v>
      </c>
      <c r="B2" s="36"/>
      <c r="C2" s="36"/>
      <c r="D2" s="36"/>
      <c r="E2" s="36"/>
      <c r="F2" s="36"/>
      <c r="G2" s="36"/>
    </row>
    <row r="3" spans="1:7" ht="15.75">
      <c r="A3" s="35">
        <f>СпМ!A3</f>
        <v>40201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Тодрамович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Прокофьев Михаил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Горбунов Валентин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Аюпов Айдар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Хайруллин Ренат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Харламов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Шакуров Нафис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Сафиуллин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Шапошников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Фоминых Дмитрий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Шариков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Хабиров Марс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Шариков Сергей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нет</v>
      </c>
      <c r="C63" s="11"/>
      <c r="D63" s="11"/>
      <c r="E63" s="5"/>
      <c r="F63" s="7">
        <v>61</v>
      </c>
      <c r="G63" s="8" t="s">
        <v>47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Максютов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Максютов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Хайруллин Ренат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Горбунов Валентин</v>
      </c>
      <c r="C69" s="5"/>
      <c r="D69" s="5"/>
      <c r="E69" s="4">
        <v>-57</v>
      </c>
      <c r="F69" s="10" t="str">
        <f>IF(Мстр2!G26=Мстр2!F22,Мстр2!F30,IF(Мстр2!G26=Мстр2!F30,Мстр2!F22,0))</f>
        <v>Фоминых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51</v>
      </c>
      <c r="D70" s="5"/>
      <c r="E70" s="5"/>
      <c r="F70" s="4">
        <v>-62</v>
      </c>
      <c r="G70" s="6" t="str">
        <f>IF(G68=F67,F69,IF(G68=F69,F67,0))</f>
        <v>Фоминых Дмитрий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Шакуров Нафис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46</v>
      </c>
      <c r="E72" s="4">
        <v>-63</v>
      </c>
      <c r="F72" s="6" t="str">
        <f>IF(C70=B69,B71,IF(C70=B71,B69,0))</f>
        <v>Горбунов Валентин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Аюпов Айдар</v>
      </c>
      <c r="C73" s="11"/>
      <c r="D73" s="17" t="s">
        <v>6</v>
      </c>
      <c r="E73" s="5"/>
      <c r="F73" s="7">
        <v>66</v>
      </c>
      <c r="G73" s="8" t="s">
        <v>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46</v>
      </c>
      <c r="D74" s="20"/>
      <c r="E74" s="4">
        <v>-64</v>
      </c>
      <c r="F74" s="10" t="str">
        <f>IF(C74=B73,B75,IF(C74=B75,B73,0))</f>
        <v>Аюпов Айдар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Шакуров Нафис</v>
      </c>
      <c r="E75" s="5"/>
      <c r="F75" s="4">
        <v>-66</v>
      </c>
      <c r="G75" s="6" t="str">
        <f>IF(G73=F72,F74,IF(G73=F74,F72,0))</f>
        <v>Аюпов Айдар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российского студенчества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40201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Горбунов Валентин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Тодрамович Александр</v>
      </c>
      <c r="C6" s="7">
        <v>40</v>
      </c>
      <c r="D6" s="14" t="s">
        <v>52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50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Сафиуллин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51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Харламов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Шакуров Нафис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нет</v>
      </c>
      <c r="C22" s="7">
        <v>44</v>
      </c>
      <c r="D22" s="14" t="s">
        <v>41</v>
      </c>
      <c r="E22" s="7">
        <v>54</v>
      </c>
      <c r="F22" s="14" t="s">
        <v>43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Исмайлов Азат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Аюпов Айдар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Фоминых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46</v>
      </c>
      <c r="E30" s="7">
        <v>55</v>
      </c>
      <c r="F30" s="21" t="s">
        <v>44</v>
      </c>
      <c r="G30" s="7">
        <v>59</v>
      </c>
      <c r="H30" s="21" t="s">
        <v>43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нет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Шапошников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Максютов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54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Исмайлов Азат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Прокофьев Михаил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Прокофьев Михаил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Исмайлов Азат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"День российского студенчества"</v>
      </c>
      <c r="B2" s="36"/>
      <c r="C2" s="36"/>
      <c r="D2" s="36"/>
      <c r="E2" s="36"/>
      <c r="F2" s="36"/>
      <c r="G2" s="36"/>
    </row>
    <row r="3" spans="1:7" ht="15.75">
      <c r="A3" s="36" t="str">
        <f>Сп1!A3</f>
        <v>9 января 2010 г.</v>
      </c>
      <c r="B3" s="36"/>
      <c r="C3" s="36"/>
      <c r="D3" s="36"/>
      <c r="E3" s="36"/>
      <c r="F3" s="36"/>
      <c r="G3" s="36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Медведев Анатолий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Баканов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Тарараев Петр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Минибаев Марсель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Хабиров Ринат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Рыбин Дмитрий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Семенов Константин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Лактионов Глеб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Молодцов Вадим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Карамов Рафис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Ларионов Дмитрий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Барышев Сергей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Коробко Павел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Байрамалов Леонид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Латыпов Аллан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Насыров Илдар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Карамов Айнур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Могилевская Инесса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Нестеренко Георгий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89</v>
      </c>
      <c r="E56" s="11"/>
      <c r="F56" s="18">
        <v>-31</v>
      </c>
      <c r="G56" s="6" t="str">
        <f>IF(G36=F20,F52,IF(G36=F52,F20,0))</f>
        <v>Барышев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Плевако Дмитрий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Закареев Али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Апакетов Эдуард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95</v>
      </c>
      <c r="D62" s="11"/>
      <c r="E62" s="4">
        <v>-58</v>
      </c>
      <c r="F62" s="6" t="str">
        <f>IF(1стр2!H14=1стр2!G10,1стр2!G18,IF(1стр2!H14=1стр2!G18,1стр2!G10,0))</f>
        <v>Прокофьев Михаил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Апсатарова Наталья</v>
      </c>
      <c r="C63" s="11"/>
      <c r="D63" s="11"/>
      <c r="E63" s="5"/>
      <c r="F63" s="7">
        <v>61</v>
      </c>
      <c r="G63" s="8" t="s">
        <v>53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61</v>
      </c>
      <c r="E64" s="4">
        <v>-59</v>
      </c>
      <c r="F64" s="10" t="str">
        <f>IF(1стр2!H30=1стр2!G26,1стр2!G34,IF(1стр2!H30=1стр2!G34,1стр2!G26,0))</f>
        <v>Насыров Илдар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Насыров Илдар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Гайнанов Азат</v>
      </c>
      <c r="C67" s="5"/>
      <c r="D67" s="5"/>
      <c r="E67" s="4">
        <v>-56</v>
      </c>
      <c r="F67" s="6" t="str">
        <f>IF(1стр2!G10=1стр2!F6,1стр2!F14,IF(1стр2!G10=1стр2!F14,1стр2!F6,0))</f>
        <v>Семенов Константин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Апакетов Эдуард</v>
      </c>
      <c r="C69" s="5"/>
      <c r="D69" s="5"/>
      <c r="E69" s="4">
        <v>-57</v>
      </c>
      <c r="F69" s="10" t="str">
        <f>IF(1стр2!G26=1стр2!F22,1стр2!F30,IF(1стр2!G26=1стр2!F30,1стр2!F22,0))</f>
        <v>Медведев Анатолий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95</v>
      </c>
      <c r="D70" s="5"/>
      <c r="E70" s="5"/>
      <c r="F70" s="4">
        <v>-62</v>
      </c>
      <c r="G70" s="6" t="str">
        <f>IF(G68=F67,F69,IF(G68=F69,F67,0))</f>
        <v>Семенов Константин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Могилевская Инесса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95</v>
      </c>
      <c r="E72" s="4">
        <v>-63</v>
      </c>
      <c r="F72" s="6" t="str">
        <f>IF(C70=B69,B71,IF(C70=B71,B69,0))</f>
        <v>Могилевская Инесса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Молодцов Вадим</v>
      </c>
      <c r="C73" s="11"/>
      <c r="D73" s="17" t="s">
        <v>6</v>
      </c>
      <c r="E73" s="5"/>
      <c r="F73" s="7">
        <v>66</v>
      </c>
      <c r="G73" s="8" t="s">
        <v>88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92</v>
      </c>
      <c r="D74" s="20"/>
      <c r="E74" s="4">
        <v>-64</v>
      </c>
      <c r="F74" s="10" t="str">
        <f>IF(C74=B73,B75,IF(C74=B75,B73,0))</f>
        <v>Нестеренко Георгий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Нестеренко Георгий</v>
      </c>
      <c r="C75" s="4">
        <v>-65</v>
      </c>
      <c r="D75" s="6" t="str">
        <f>IF(D72=C70,C74,IF(D72=C74,C70,0))</f>
        <v>Молодцов Вадим</v>
      </c>
      <c r="E75" s="5"/>
      <c r="F75" s="4">
        <v>-66</v>
      </c>
      <c r="G75" s="6" t="str">
        <f>IF(G73=F72,F74,IF(G73=F74,F72,0))</f>
        <v>Нестеренко Георгий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"День российского студенчества"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6" t="str">
        <f>Сп1!A3</f>
        <v>9 января 2010 г.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Прокофьев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Баканов Сергей</v>
      </c>
      <c r="C6" s="7">
        <v>40</v>
      </c>
      <c r="D6" s="14" t="s">
        <v>95</v>
      </c>
      <c r="E6" s="7">
        <v>52</v>
      </c>
      <c r="F6" s="14" t="s">
        <v>53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Апакетов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Минибаев Марсель</v>
      </c>
      <c r="C8" s="5"/>
      <c r="D8" s="7">
        <v>48</v>
      </c>
      <c r="E8" s="21" t="s">
        <v>95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Хабиров Ринат</v>
      </c>
      <c r="C10" s="7">
        <v>41</v>
      </c>
      <c r="D10" s="21" t="s">
        <v>103</v>
      </c>
      <c r="E10" s="15"/>
      <c r="F10" s="7">
        <v>56</v>
      </c>
      <c r="G10" s="14" t="s">
        <v>53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Закареев Али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Семенов Константин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Лактионов Глеб</v>
      </c>
      <c r="C14" s="7">
        <v>42</v>
      </c>
      <c r="D14" s="14" t="s">
        <v>88</v>
      </c>
      <c r="E14" s="7">
        <v>53</v>
      </c>
      <c r="F14" s="21" t="s">
        <v>66</v>
      </c>
      <c r="G14" s="7">
        <v>58</v>
      </c>
      <c r="H14" s="14" t="s">
        <v>61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Могилевская Инесса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Ларионов Дмитрий</v>
      </c>
      <c r="C16" s="5"/>
      <c r="D16" s="7">
        <v>49</v>
      </c>
      <c r="E16" s="21" t="s">
        <v>88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99</v>
      </c>
      <c r="E18" s="15"/>
      <c r="F18" s="4">
        <v>-30</v>
      </c>
      <c r="G18" s="10" t="str">
        <f>IF(1стр1!F52=1стр1!E44,1стр1!E60,IF(1стр1!F52=1стр1!E60,1стр1!E44,0))</f>
        <v>Гайнанов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Байрамалов Леонид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Насыров Илдар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Латыпов Аллан</v>
      </c>
      <c r="C22" s="7">
        <v>44</v>
      </c>
      <c r="D22" s="14" t="s">
        <v>93</v>
      </c>
      <c r="E22" s="7">
        <v>54</v>
      </c>
      <c r="F22" s="14" t="s">
        <v>91</v>
      </c>
      <c r="G22" s="15"/>
      <c r="H22" s="7">
        <v>60</v>
      </c>
      <c r="I22" s="24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Карамов Рафис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Карамов Айнур</v>
      </c>
      <c r="C24" s="5"/>
      <c r="D24" s="7">
        <v>50</v>
      </c>
      <c r="E24" s="21" t="s">
        <v>92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92</v>
      </c>
      <c r="E26" s="15"/>
      <c r="F26" s="7">
        <v>57</v>
      </c>
      <c r="G26" s="14" t="s">
        <v>91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Молодцов Вадим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Нестеренко Георгий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Плевако Дмитрий</v>
      </c>
      <c r="C30" s="7">
        <v>46</v>
      </c>
      <c r="D30" s="14" t="s">
        <v>90</v>
      </c>
      <c r="E30" s="7">
        <v>55</v>
      </c>
      <c r="F30" s="21" t="s">
        <v>77</v>
      </c>
      <c r="G30" s="7">
        <v>59</v>
      </c>
      <c r="H30" s="21" t="s">
        <v>65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Тарараев Петр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Апсатарова Наталья</v>
      </c>
      <c r="C32" s="5"/>
      <c r="D32" s="7">
        <v>51</v>
      </c>
      <c r="E32" s="21" t="s">
        <v>77</v>
      </c>
      <c r="F32" s="5"/>
      <c r="G32" s="11"/>
      <c r="H32" s="4">
        <v>-60</v>
      </c>
      <c r="I32" s="6" t="str">
        <f>IF(I22=H14,H30,IF(I22=H30,H14,0))</f>
        <v>Гайнанов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77</v>
      </c>
      <c r="E34" s="15"/>
      <c r="F34" s="4">
        <v>-29</v>
      </c>
      <c r="G34" s="10" t="str">
        <f>IF(1стр1!F20=1стр1!E12,1стр1!E28,IF(1стр1!F20=1стр1!E28,1стр1!E12,0))</f>
        <v>Рыбин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Медведев Анатолий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Баканов Сергей</v>
      </c>
      <c r="C37" s="5"/>
      <c r="D37" s="5"/>
      <c r="E37" s="5"/>
      <c r="F37" s="4">
        <v>-48</v>
      </c>
      <c r="G37" s="6" t="str">
        <f>IF(E8=D6,D10,IF(E8=D10,D6,0))</f>
        <v>Минибаев Марсель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67</v>
      </c>
      <c r="D38" s="5"/>
      <c r="E38" s="5"/>
      <c r="F38" s="5"/>
      <c r="G38" s="7">
        <v>67</v>
      </c>
      <c r="H38" s="14" t="s">
        <v>103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Закареев Али</v>
      </c>
      <c r="C39" s="11"/>
      <c r="D39" s="5"/>
      <c r="E39" s="5"/>
      <c r="F39" s="4">
        <v>-49</v>
      </c>
      <c r="G39" s="10" t="str">
        <f>IF(E16=D14,D18,IF(E16=D18,D14,0))</f>
        <v>Ларионов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67</v>
      </c>
      <c r="E40" s="5"/>
      <c r="F40" s="5"/>
      <c r="G40" s="5"/>
      <c r="H40" s="7">
        <v>69</v>
      </c>
      <c r="I40" s="23" t="s">
        <v>103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Лактионов Глеб</v>
      </c>
      <c r="C41" s="11"/>
      <c r="D41" s="11"/>
      <c r="E41" s="5"/>
      <c r="F41" s="4">
        <v>-50</v>
      </c>
      <c r="G41" s="6" t="str">
        <f>IF(E24=D22,D26,IF(E24=D26,D22,0))</f>
        <v>Карамов Рафис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98</v>
      </c>
      <c r="D42" s="11"/>
      <c r="E42" s="5"/>
      <c r="F42" s="5"/>
      <c r="G42" s="7">
        <v>68</v>
      </c>
      <c r="H42" s="21" t="s">
        <v>93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Байрамалов Леонид</v>
      </c>
      <c r="C43" s="5"/>
      <c r="D43" s="11"/>
      <c r="E43" s="5"/>
      <c r="F43" s="4">
        <v>-51</v>
      </c>
      <c r="G43" s="10" t="str">
        <f>IF(E32=D30,D34,IF(E32=D34,D30,0))</f>
        <v>Тарараев Петр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67</v>
      </c>
      <c r="F44" s="5"/>
      <c r="G44" s="5"/>
      <c r="H44" s="4">
        <v>-69</v>
      </c>
      <c r="I44" s="6" t="str">
        <f>IF(I40=H38,H42,IF(I40=H42,H38,0))</f>
        <v>Карамов Рафис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Латыпов Аллан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Ларионов Дмитрий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94</v>
      </c>
      <c r="D46" s="11"/>
      <c r="E46" s="5"/>
      <c r="F46" s="5"/>
      <c r="G46" s="5"/>
      <c r="H46" s="7">
        <v>70</v>
      </c>
      <c r="I46" s="24" t="s">
        <v>99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Карамов Айнур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94</v>
      </c>
      <c r="E48" s="5"/>
      <c r="F48" s="5"/>
      <c r="G48" s="5"/>
      <c r="H48" s="4">
        <v>-70</v>
      </c>
      <c r="I48" s="6" t="str">
        <f>IF(I46=H45,H47,IF(I46=H47,H45,0))</f>
        <v>Тарараев Петр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Плевако Дмитрий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97</v>
      </c>
      <c r="D50" s="4">
        <v>-77</v>
      </c>
      <c r="E50" s="6" t="str">
        <f>IF(E44=D40,D48,IF(E44=D48,D40,0))</f>
        <v>Латыпов Аллан</v>
      </c>
      <c r="F50" s="4">
        <v>-71</v>
      </c>
      <c r="G50" s="6" t="str">
        <f>IF(C38=B37,B39,IF(C38=B39,B37,0))</f>
        <v>Баканов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Апсатарова Наталья</v>
      </c>
      <c r="C51" s="5"/>
      <c r="D51" s="5"/>
      <c r="E51" s="16" t="s">
        <v>17</v>
      </c>
      <c r="F51" s="5"/>
      <c r="G51" s="7">
        <v>79</v>
      </c>
      <c r="H51" s="14" t="s">
        <v>96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Байрамалов Леонид</v>
      </c>
      <c r="E52" s="20"/>
      <c r="F52" s="4">
        <v>-72</v>
      </c>
      <c r="G52" s="10" t="str">
        <f>IF(C42=B41,B43,IF(C42=B43,B41,0))</f>
        <v>Лактионов Глеб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98</v>
      </c>
      <c r="F53" s="5"/>
      <c r="G53" s="5"/>
      <c r="H53" s="7">
        <v>81</v>
      </c>
      <c r="I53" s="23" t="s">
        <v>96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Апсатарова Наталья</v>
      </c>
      <c r="E54" s="16" t="s">
        <v>31</v>
      </c>
      <c r="F54" s="4">
        <v>-73</v>
      </c>
      <c r="G54" s="6" t="str">
        <f>IF(C46=B45,B47,IF(C46=B47,B45,0))</f>
        <v>Карамов Айнур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Апсатарова Наталья</v>
      </c>
      <c r="F55" s="5"/>
      <c r="G55" s="7">
        <v>80</v>
      </c>
      <c r="H55" s="21" t="s">
        <v>101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Плевако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104</v>
      </c>
      <c r="D57" s="5"/>
      <c r="E57" s="5"/>
      <c r="F57" s="5"/>
      <c r="G57" s="5"/>
      <c r="H57" s="4">
        <v>-81</v>
      </c>
      <c r="I57" s="6" t="str">
        <f>IF(I53=H51,H55,IF(I53=H55,H51,0))</f>
        <v>Карамов Айнур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Хабиров Ринат</v>
      </c>
      <c r="C58" s="11"/>
      <c r="D58" s="5"/>
      <c r="E58" s="5"/>
      <c r="F58" s="5"/>
      <c r="G58" s="4">
        <v>-79</v>
      </c>
      <c r="H58" s="6" t="str">
        <f>IF(H51=G50,G52,IF(H51=G52,G50,0))</f>
        <v>Лактионов Глеб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104</v>
      </c>
      <c r="E59" s="5"/>
      <c r="F59" s="5"/>
      <c r="G59" s="5"/>
      <c r="H59" s="7">
        <v>82</v>
      </c>
      <c r="I59" s="24" t="s">
        <v>102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Плевако Дмитрий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Лактионов Глеб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47</v>
      </c>
      <c r="B7" s="28">
        <v>1</v>
      </c>
      <c r="C7" s="26" t="str">
        <f>Встр1!G36</f>
        <v>Горбунов Валентин</v>
      </c>
      <c r="D7" s="25"/>
      <c r="E7" s="25"/>
      <c r="F7" s="25"/>
      <c r="G7" s="25"/>
      <c r="H7" s="25"/>
      <c r="I7" s="25"/>
    </row>
    <row r="8" spans="1:9" ht="18">
      <c r="A8" s="27" t="s">
        <v>49</v>
      </c>
      <c r="B8" s="28">
        <v>2</v>
      </c>
      <c r="C8" s="26" t="str">
        <f>Встр1!G56</f>
        <v>Шариков Сергей</v>
      </c>
      <c r="D8" s="25"/>
      <c r="E8" s="25"/>
      <c r="F8" s="25"/>
      <c r="G8" s="25"/>
      <c r="H8" s="25"/>
      <c r="I8" s="25"/>
    </row>
    <row r="9" spans="1:9" ht="18">
      <c r="A9" s="27" t="s">
        <v>45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56</v>
      </c>
      <c r="B10" s="28">
        <v>4</v>
      </c>
      <c r="C10" s="26" t="str">
        <f>Встр2!I32</f>
        <v>Шадрин Эдуард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5</v>
      </c>
      <c r="C11" s="26" t="str">
        <f>Встр1!G63</f>
        <v>Афанасьев Леонид</v>
      </c>
      <c r="D11" s="25"/>
      <c r="E11" s="25"/>
      <c r="F11" s="25"/>
      <c r="G11" s="25"/>
      <c r="H11" s="25"/>
      <c r="I11" s="25"/>
    </row>
    <row r="12" spans="1:9" ht="18">
      <c r="A12" s="27" t="s">
        <v>71</v>
      </c>
      <c r="B12" s="28">
        <v>6</v>
      </c>
      <c r="C12" s="26" t="str">
        <f>Встр1!G65</f>
        <v>Фаткулин Раис</v>
      </c>
      <c r="D12" s="25"/>
      <c r="E12" s="25"/>
      <c r="F12" s="25"/>
      <c r="G12" s="25"/>
      <c r="H12" s="25"/>
      <c r="I12" s="25"/>
    </row>
    <row r="13" spans="1:9" ht="18">
      <c r="A13" s="27" t="s">
        <v>72</v>
      </c>
      <c r="B13" s="28">
        <v>7</v>
      </c>
      <c r="C13" s="26" t="str">
        <f>Встр1!G68</f>
        <v>Салихов Рим</v>
      </c>
      <c r="D13" s="25"/>
      <c r="E13" s="25"/>
      <c r="F13" s="25"/>
      <c r="G13" s="25"/>
      <c r="H13" s="25"/>
      <c r="I13" s="25"/>
    </row>
    <row r="14" spans="1:9" ht="18">
      <c r="A14" s="27" t="s">
        <v>58</v>
      </c>
      <c r="B14" s="28">
        <v>8</v>
      </c>
      <c r="C14" s="26" t="str">
        <f>Встр1!G70</f>
        <v>Салманов Сергей</v>
      </c>
      <c r="D14" s="25"/>
      <c r="E14" s="25"/>
      <c r="F14" s="25"/>
      <c r="G14" s="25"/>
      <c r="H14" s="25"/>
      <c r="I14" s="25"/>
    </row>
    <row r="15" spans="1:9" ht="18">
      <c r="A15" s="27" t="s">
        <v>73</v>
      </c>
      <c r="B15" s="28">
        <v>9</v>
      </c>
      <c r="C15" s="26" t="str">
        <f>Встр1!D72</f>
        <v>Бережной Николай</v>
      </c>
      <c r="D15" s="25"/>
      <c r="E15" s="25"/>
      <c r="F15" s="25"/>
      <c r="G15" s="25"/>
      <c r="H15" s="25"/>
      <c r="I15" s="25"/>
    </row>
    <row r="16" spans="1:9" ht="18">
      <c r="A16" s="27" t="s">
        <v>63</v>
      </c>
      <c r="B16" s="28">
        <v>10</v>
      </c>
      <c r="C16" s="26" t="str">
        <f>Встр1!D75</f>
        <v>Хубатулин Ринат</v>
      </c>
      <c r="D16" s="25"/>
      <c r="E16" s="25"/>
      <c r="F16" s="25"/>
      <c r="G16" s="25"/>
      <c r="H16" s="25"/>
      <c r="I16" s="25"/>
    </row>
    <row r="17" spans="1:9" ht="18">
      <c r="A17" s="27" t="s">
        <v>53</v>
      </c>
      <c r="B17" s="28">
        <v>11</v>
      </c>
      <c r="C17" s="26" t="str">
        <f>Встр1!G73</f>
        <v>Уткулов Ринат</v>
      </c>
      <c r="D17" s="25"/>
      <c r="E17" s="25"/>
      <c r="F17" s="25"/>
      <c r="G17" s="25"/>
      <c r="H17" s="25"/>
      <c r="I17" s="25"/>
    </row>
    <row r="18" spans="1:9" ht="18">
      <c r="A18" s="27" t="s">
        <v>74</v>
      </c>
      <c r="B18" s="28">
        <v>12</v>
      </c>
      <c r="C18" s="26" t="str">
        <f>Встр1!G75</f>
        <v>Прокофьев Михаил</v>
      </c>
      <c r="D18" s="25"/>
      <c r="E18" s="25"/>
      <c r="F18" s="25"/>
      <c r="G18" s="25"/>
      <c r="H18" s="25"/>
      <c r="I18" s="25"/>
    </row>
    <row r="19" spans="1:9" ht="18">
      <c r="A19" s="27" t="s">
        <v>75</v>
      </c>
      <c r="B19" s="28">
        <v>13</v>
      </c>
      <c r="C19" s="26" t="str">
        <f>Встр2!I40</f>
        <v>Мицул Тимофей</v>
      </c>
      <c r="D19" s="25"/>
      <c r="E19" s="25"/>
      <c r="F19" s="25"/>
      <c r="G19" s="25"/>
      <c r="H19" s="25"/>
      <c r="I19" s="25"/>
    </row>
    <row r="20" spans="1:9" ht="18">
      <c r="A20" s="27" t="s">
        <v>54</v>
      </c>
      <c r="B20" s="28">
        <v>14</v>
      </c>
      <c r="C20" s="26" t="str">
        <f>Встр2!I44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76</v>
      </c>
      <c r="B21" s="28">
        <v>15</v>
      </c>
      <c r="C21" s="26" t="str">
        <f>Встр2!I46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77</v>
      </c>
      <c r="B22" s="28">
        <v>16</v>
      </c>
      <c r="C22" s="26" t="str">
        <f>Встр2!I48</f>
        <v>Усков Сергей</v>
      </c>
      <c r="D22" s="25"/>
      <c r="E22" s="25"/>
      <c r="F22" s="25"/>
      <c r="G22" s="25"/>
      <c r="H22" s="25"/>
      <c r="I22" s="25"/>
    </row>
    <row r="23" spans="1:9" ht="18">
      <c r="A23" s="27" t="s">
        <v>78</v>
      </c>
      <c r="B23" s="28">
        <v>17</v>
      </c>
      <c r="C23" s="26" t="str">
        <f>Встр2!E44</f>
        <v>Шобухов Сергей</v>
      </c>
      <c r="D23" s="25"/>
      <c r="E23" s="25"/>
      <c r="F23" s="25"/>
      <c r="G23" s="25"/>
      <c r="H23" s="25"/>
      <c r="I23" s="25"/>
    </row>
    <row r="24" spans="1:9" ht="18">
      <c r="A24" s="27" t="s">
        <v>79</v>
      </c>
      <c r="B24" s="28">
        <v>18</v>
      </c>
      <c r="C24" s="26" t="str">
        <f>Встр2!E50</f>
        <v>Лебедь Виктор</v>
      </c>
      <c r="D24" s="25"/>
      <c r="E24" s="25"/>
      <c r="F24" s="25"/>
      <c r="G24" s="25"/>
      <c r="H24" s="25"/>
      <c r="I24" s="25"/>
    </row>
    <row r="25" spans="1:9" ht="18">
      <c r="A25" s="27" t="s">
        <v>80</v>
      </c>
      <c r="B25" s="28">
        <v>19</v>
      </c>
      <c r="C25" s="26" t="str">
        <f>Встр2!E53</f>
        <v>Полушин Сергей</v>
      </c>
      <c r="D25" s="25"/>
      <c r="E25" s="25"/>
      <c r="F25" s="25"/>
      <c r="G25" s="25"/>
      <c r="H25" s="25"/>
      <c r="I25" s="25"/>
    </row>
    <row r="26" spans="1:9" ht="18">
      <c r="A26" s="27" t="s">
        <v>81</v>
      </c>
      <c r="B26" s="28">
        <v>20</v>
      </c>
      <c r="C26" s="26" t="str">
        <f>Встр2!E55</f>
        <v>Медведев Анатолий</v>
      </c>
      <c r="D26" s="25"/>
      <c r="E26" s="25"/>
      <c r="F26" s="25"/>
      <c r="G26" s="25"/>
      <c r="H26" s="25"/>
      <c r="I26" s="25"/>
    </row>
    <row r="27" spans="1:9" ht="18">
      <c r="A27" s="27" t="s">
        <v>82</v>
      </c>
      <c r="B27" s="28">
        <v>21</v>
      </c>
      <c r="C27" s="26" t="str">
        <f>Встр2!I53</f>
        <v>Ишбулатов Флюр</v>
      </c>
      <c r="D27" s="25"/>
      <c r="E27" s="25"/>
      <c r="F27" s="25"/>
      <c r="G27" s="25"/>
      <c r="H27" s="25"/>
      <c r="I27" s="25"/>
    </row>
    <row r="28" spans="1:9" ht="18">
      <c r="A28" s="27" t="s">
        <v>83</v>
      </c>
      <c r="B28" s="28">
        <v>22</v>
      </c>
      <c r="C28" s="26" t="str">
        <f>Встр2!I57</f>
        <v>Сорокин Михаил</v>
      </c>
      <c r="D28" s="25"/>
      <c r="E28" s="25"/>
      <c r="F28" s="25"/>
      <c r="G28" s="25"/>
      <c r="H28" s="25"/>
      <c r="I28" s="25"/>
    </row>
    <row r="29" spans="1:9" ht="18">
      <c r="A29" s="27" t="s">
        <v>84</v>
      </c>
      <c r="B29" s="28">
        <v>23</v>
      </c>
      <c r="C29" s="26" t="str">
        <f>Встр2!I59</f>
        <v>Ямансарин Галиулла</v>
      </c>
      <c r="D29" s="25"/>
      <c r="E29" s="25"/>
      <c r="F29" s="25"/>
      <c r="G29" s="25"/>
      <c r="H29" s="25"/>
      <c r="I29" s="25"/>
    </row>
    <row r="30" spans="1:9" ht="18">
      <c r="A30" s="27" t="s">
        <v>85</v>
      </c>
      <c r="B30" s="28">
        <v>24</v>
      </c>
      <c r="C30" s="26" t="str">
        <f>Встр2!I61</f>
        <v>Хакимова Фиоза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Встр2!I74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День российского студенчества</v>
      </c>
      <c r="B2" s="36"/>
      <c r="C2" s="36"/>
      <c r="D2" s="36"/>
      <c r="E2" s="36"/>
      <c r="F2" s="36"/>
      <c r="G2" s="36"/>
    </row>
    <row r="3" spans="1:7" ht="15.75">
      <c r="A3" s="35">
        <f>СпВ!A3</f>
        <v>40195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Шариков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Полушин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Медведев Анатолий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Хубатулин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Хакимова Фиоза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Салманов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Фаткулин Раис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Лебедь Виктор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Салихов Рим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Мицул Тимофей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Шобухов Сергей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Афанасьев Леонид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Горбунов Валентин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Ишбулатов Флюр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Прокофьев Михаил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Сорокин Михаил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Уткулов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Бережной Николай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63</v>
      </c>
      <c r="E56" s="11"/>
      <c r="F56" s="18">
        <v>-31</v>
      </c>
      <c r="G56" s="6" t="str">
        <f>IF(G36=F20,F52,IF(G36=F52,F20,0))</f>
        <v>Шариков Сергей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Ямансарин Галиулла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Шадрин Эдуард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Усков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76</v>
      </c>
      <c r="D62" s="11"/>
      <c r="E62" s="4">
        <v>-58</v>
      </c>
      <c r="F62" s="6" t="str">
        <f>IF(Встр2!H14=Встр2!G10,Встр2!G18,IF(Встр2!H14=Встр2!G18,Встр2!G10,0))</f>
        <v>Афанасьев Леонид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Толкачев Иван</v>
      </c>
      <c r="C63" s="11"/>
      <c r="D63" s="11"/>
      <c r="E63" s="5"/>
      <c r="F63" s="7">
        <v>61</v>
      </c>
      <c r="G63" s="8" t="s">
        <v>56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49</v>
      </c>
      <c r="E64" s="4">
        <v>-59</v>
      </c>
      <c r="F64" s="10" t="str">
        <f>IF(Встр2!H30=Встр2!G26,Встр2!G34,IF(Встр2!H30=Встр2!G34,Встр2!G26,0))</f>
        <v>Фаткулин Раис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Фаткулин Раис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Аюпов Айдар</v>
      </c>
      <c r="C67" s="5"/>
      <c r="D67" s="5"/>
      <c r="E67" s="4">
        <v>-56</v>
      </c>
      <c r="F67" s="6" t="str">
        <f>IF(Встр2!G10=Встр2!F6,Встр2!F14,IF(Встр2!G10=Встр2!F14,Встр2!F6,0))</f>
        <v>Салманов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Бережной Николай</v>
      </c>
      <c r="C69" s="5"/>
      <c r="D69" s="5"/>
      <c r="E69" s="4">
        <v>-57</v>
      </c>
      <c r="F69" s="10" t="str">
        <f>IF(Встр2!G26=Встр2!F22,Встр2!F30,IF(Встр2!G26=Встр2!F30,Встр2!F22,0))</f>
        <v>Салихов Рим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72</v>
      </c>
      <c r="D70" s="5"/>
      <c r="E70" s="5"/>
      <c r="F70" s="4">
        <v>-62</v>
      </c>
      <c r="G70" s="6" t="str">
        <f>IF(G68=F67,F69,IF(G68=F69,F67,0))</f>
        <v>Салманов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Прокофьев Михаил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72</v>
      </c>
      <c r="E72" s="4">
        <v>-63</v>
      </c>
      <c r="F72" s="6" t="str">
        <f>IF(C70=B69,B71,IF(C70=B71,B69,0))</f>
        <v>Прокофьев Михаил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Уткулов Ринат</v>
      </c>
      <c r="C73" s="11"/>
      <c r="D73" s="17" t="s">
        <v>6</v>
      </c>
      <c r="E73" s="5"/>
      <c r="F73" s="7">
        <v>66</v>
      </c>
      <c r="G73" s="8" t="s">
        <v>71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73</v>
      </c>
      <c r="D74" s="20"/>
      <c r="E74" s="4">
        <v>-64</v>
      </c>
      <c r="F74" s="10" t="str">
        <f>IF(C74=B73,B75,IF(C74=B75,B73,0))</f>
        <v>Уткулов Ринат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Хубатулин Ринат</v>
      </c>
      <c r="C75" s="4">
        <v>-65</v>
      </c>
      <c r="D75" s="6" t="str">
        <f>IF(D72=C70,C74,IF(D72=C74,C70,0))</f>
        <v>Хубатулин Ринат</v>
      </c>
      <c r="E75" s="5"/>
      <c r="F75" s="4">
        <v>-66</v>
      </c>
      <c r="G75" s="6" t="str">
        <f>IF(G73=F72,F74,IF(G73=F74,F72,0))</f>
        <v>Прокофьев Михаил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День российского студенчества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40195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Салманов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Полушин Сергей</v>
      </c>
      <c r="C6" s="7">
        <v>40</v>
      </c>
      <c r="D6" s="14" t="s">
        <v>76</v>
      </c>
      <c r="E6" s="7">
        <v>52</v>
      </c>
      <c r="F6" s="14" t="s">
        <v>58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Усков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Хакимова Фиоза</v>
      </c>
      <c r="C8" s="5"/>
      <c r="D8" s="7">
        <v>48</v>
      </c>
      <c r="E8" s="21" t="s">
        <v>72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72</v>
      </c>
      <c r="E10" s="15"/>
      <c r="F10" s="7">
        <v>56</v>
      </c>
      <c r="G10" s="14" t="s">
        <v>56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Бережной Николай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Афанасьев Леонид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Лебедь Виктор</v>
      </c>
      <c r="C14" s="7">
        <v>42</v>
      </c>
      <c r="D14" s="14" t="s">
        <v>53</v>
      </c>
      <c r="E14" s="7">
        <v>53</v>
      </c>
      <c r="F14" s="21" t="s">
        <v>56</v>
      </c>
      <c r="G14" s="7">
        <v>58</v>
      </c>
      <c r="H14" s="14" t="s">
        <v>49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Прокофьев Михаил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Мицул Тимофей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75</v>
      </c>
      <c r="E18" s="15"/>
      <c r="F18" s="4">
        <v>-30</v>
      </c>
      <c r="G18" s="10" t="str">
        <f>IF(Встр1!F52=Встр1!E44,Встр1!E60,IF(Встр1!F52=Встр1!E60,Встр1!E44,0))</f>
        <v>Аюпов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Ишбулатов Флюр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Тодрамович Александр</v>
      </c>
      <c r="C22" s="7">
        <v>44</v>
      </c>
      <c r="D22" s="14" t="s">
        <v>54</v>
      </c>
      <c r="E22" s="7">
        <v>54</v>
      </c>
      <c r="F22" s="14" t="s">
        <v>74</v>
      </c>
      <c r="G22" s="15"/>
      <c r="H22" s="7">
        <v>60</v>
      </c>
      <c r="I22" s="24" t="s">
        <v>49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Шобухов Сергей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Сорокин Михаил</v>
      </c>
      <c r="C24" s="5"/>
      <c r="D24" s="7">
        <v>50</v>
      </c>
      <c r="E24" s="21" t="s">
        <v>74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74</v>
      </c>
      <c r="E26" s="15"/>
      <c r="F26" s="7">
        <v>57</v>
      </c>
      <c r="G26" s="14" t="s">
        <v>63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Салихов Рим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Шадрин Эдуард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84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Ямансарин Галиулла</v>
      </c>
      <c r="C30" s="7">
        <v>46</v>
      </c>
      <c r="D30" s="14" t="s">
        <v>73</v>
      </c>
      <c r="E30" s="7">
        <v>55</v>
      </c>
      <c r="F30" s="21" t="s">
        <v>63</v>
      </c>
      <c r="G30" s="7">
        <v>59</v>
      </c>
      <c r="H30" s="21" t="s">
        <v>63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Хубатулин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Толкачев Иван</v>
      </c>
      <c r="C32" s="5"/>
      <c r="D32" s="7">
        <v>51</v>
      </c>
      <c r="E32" s="21" t="s">
        <v>73</v>
      </c>
      <c r="F32" s="5"/>
      <c r="G32" s="11"/>
      <c r="H32" s="4">
        <v>-60</v>
      </c>
      <c r="I32" s="6" t="str">
        <f>IF(I22=H14,H30,IF(I22=H30,H14,0))</f>
        <v>Шадрин Эдуард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79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79</v>
      </c>
      <c r="E34" s="15"/>
      <c r="F34" s="4">
        <v>-29</v>
      </c>
      <c r="G34" s="10" t="str">
        <f>IF(Встр1!F20=Встр1!E12,Встр1!E28,IF(Встр1!F20=Встр1!E28,Встр1!E12,0))</f>
        <v>Фаткулин Раис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Медведев Анатолий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Полушин Сергей</v>
      </c>
      <c r="C37" s="5"/>
      <c r="D37" s="5"/>
      <c r="E37" s="5"/>
      <c r="F37" s="4">
        <v>-48</v>
      </c>
      <c r="G37" s="6" t="str">
        <f>IF(E8=D6,D10,IF(E8=D10,D6,0))</f>
        <v>Усков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78</v>
      </c>
      <c r="D38" s="5"/>
      <c r="E38" s="5"/>
      <c r="F38" s="5"/>
      <c r="G38" s="7">
        <v>67</v>
      </c>
      <c r="H38" s="14" t="s">
        <v>75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Хакимова Фиоза</v>
      </c>
      <c r="C39" s="11"/>
      <c r="D39" s="5"/>
      <c r="E39" s="5"/>
      <c r="F39" s="4">
        <v>-49</v>
      </c>
      <c r="G39" s="10" t="str">
        <f>IF(E16=D14,D18,IF(E16=D18,D14,0))</f>
        <v>Мицул Тимофей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82</v>
      </c>
      <c r="E40" s="5"/>
      <c r="F40" s="5"/>
      <c r="G40" s="5"/>
      <c r="H40" s="7">
        <v>69</v>
      </c>
      <c r="I40" s="23" t="s">
        <v>75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Лебедь Виктор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82</v>
      </c>
      <c r="D42" s="11"/>
      <c r="E42" s="5"/>
      <c r="F42" s="5"/>
      <c r="G42" s="7">
        <v>68</v>
      </c>
      <c r="H42" s="21" t="s">
        <v>54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Ишбулатов Флюр</v>
      </c>
      <c r="C43" s="5"/>
      <c r="D43" s="11"/>
      <c r="E43" s="5"/>
      <c r="F43" s="4">
        <v>-51</v>
      </c>
      <c r="G43" s="10" t="str">
        <f>IF(E32=D30,D34,IF(E32=D34,D30,0))</f>
        <v>Толкачев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81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Шобухов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Усков Сергей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81</v>
      </c>
      <c r="D46" s="11"/>
      <c r="E46" s="5"/>
      <c r="F46" s="5"/>
      <c r="G46" s="5"/>
      <c r="H46" s="7">
        <v>70</v>
      </c>
      <c r="I46" s="24" t="s">
        <v>79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Сорокин Михаил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81</v>
      </c>
      <c r="E48" s="5"/>
      <c r="F48" s="5"/>
      <c r="G48" s="5"/>
      <c r="H48" s="4">
        <v>-70</v>
      </c>
      <c r="I48" s="6" t="str">
        <f>IF(I46=H45,H47,IF(I46=H47,H45,0))</f>
        <v>Усков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Ямансарин Галиулла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77</v>
      </c>
      <c r="D50" s="4">
        <v>-77</v>
      </c>
      <c r="E50" s="6" t="str">
        <f>IF(E44=D40,D48,IF(E44=D48,D40,0))</f>
        <v>Лебедь Виктор</v>
      </c>
      <c r="F50" s="4">
        <v>-71</v>
      </c>
      <c r="G50" s="6" t="str">
        <f>IF(C38=B37,B39,IF(C38=B39,B37,0))</f>
        <v>Хакимова Фиоза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Медведев Анатолий</v>
      </c>
      <c r="C51" s="5"/>
      <c r="D51" s="5"/>
      <c r="E51" s="16" t="s">
        <v>17</v>
      </c>
      <c r="F51" s="5"/>
      <c r="G51" s="7">
        <v>79</v>
      </c>
      <c r="H51" s="14" t="s">
        <v>80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Полушин Сергей</v>
      </c>
      <c r="E52" s="20"/>
      <c r="F52" s="4">
        <v>-72</v>
      </c>
      <c r="G52" s="10" t="str">
        <f>IF(C42=B41,B43,IF(C42=B43,B41,0))</f>
        <v>Ишбулатов Флюр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78</v>
      </c>
      <c r="F53" s="5"/>
      <c r="G53" s="5"/>
      <c r="H53" s="7">
        <v>81</v>
      </c>
      <c r="I53" s="23" t="s">
        <v>80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Медведев Анатолий</v>
      </c>
      <c r="E54" s="16" t="s">
        <v>31</v>
      </c>
      <c r="F54" s="4">
        <v>-73</v>
      </c>
      <c r="G54" s="6" t="str">
        <f>IF(C46=B45,B47,IF(C46=B47,B45,0))</f>
        <v>Сорокин Михаил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Медведев Анатолий</v>
      </c>
      <c r="F55" s="5"/>
      <c r="G55" s="7">
        <v>80</v>
      </c>
      <c r="H55" s="21" t="s">
        <v>83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Ямансарин Галиулла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Сорокин Михаил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Хакимова Фиоза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84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Ямансарин Галиулла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Хакимова Фиоза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55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41</v>
      </c>
      <c r="B7" s="28">
        <v>1</v>
      </c>
      <c r="C7" s="26" t="str">
        <f>К!F20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44</v>
      </c>
      <c r="B8" s="28">
        <v>2</v>
      </c>
      <c r="C8" s="26" t="str">
        <f>К!F31</f>
        <v>Фоминых Дмитрий</v>
      </c>
      <c r="D8" s="25"/>
      <c r="E8" s="25"/>
      <c r="F8" s="25"/>
      <c r="G8" s="25"/>
      <c r="H8" s="25"/>
      <c r="I8" s="25"/>
    </row>
    <row r="9" spans="1:9" ht="18">
      <c r="A9" s="27" t="s">
        <v>56</v>
      </c>
      <c r="B9" s="28">
        <v>3</v>
      </c>
      <c r="C9" s="26" t="str">
        <f>К!G43</f>
        <v>Бакиров Наиль</v>
      </c>
      <c r="D9" s="25"/>
      <c r="E9" s="25"/>
      <c r="F9" s="25"/>
      <c r="G9" s="25"/>
      <c r="H9" s="25"/>
      <c r="I9" s="25"/>
    </row>
    <row r="10" spans="1:9" ht="18">
      <c r="A10" s="27" t="s">
        <v>52</v>
      </c>
      <c r="B10" s="28">
        <v>4</v>
      </c>
      <c r="C10" s="26" t="str">
        <f>К!G51</f>
        <v>Шадрин Эдуард</v>
      </c>
      <c r="D10" s="25"/>
      <c r="E10" s="25"/>
      <c r="F10" s="25"/>
      <c r="G10" s="25"/>
      <c r="H10" s="25"/>
      <c r="I10" s="25"/>
    </row>
    <row r="11" spans="1:9" ht="18">
      <c r="A11" s="27" t="s">
        <v>57</v>
      </c>
      <c r="B11" s="28">
        <v>5</v>
      </c>
      <c r="C11" s="26" t="str">
        <f>К!C55</f>
        <v>Рыбин Дмитрий</v>
      </c>
      <c r="D11" s="25"/>
      <c r="E11" s="25"/>
      <c r="F11" s="25"/>
      <c r="G11" s="25"/>
      <c r="H11" s="25"/>
      <c r="I11" s="25"/>
    </row>
    <row r="12" spans="1:9" ht="18">
      <c r="A12" s="27" t="s">
        <v>58</v>
      </c>
      <c r="B12" s="28">
        <v>6</v>
      </c>
      <c r="C12" s="26" t="str">
        <f>К!C57</f>
        <v>Афанасьев Леонид</v>
      </c>
      <c r="D12" s="25"/>
      <c r="E12" s="25"/>
      <c r="F12" s="25"/>
      <c r="G12" s="25"/>
      <c r="H12" s="25"/>
      <c r="I12" s="25"/>
    </row>
    <row r="13" spans="1:9" ht="18">
      <c r="A13" s="27" t="s">
        <v>59</v>
      </c>
      <c r="B13" s="28">
        <v>7</v>
      </c>
      <c r="C13" s="26" t="str">
        <f>К!C60</f>
        <v>Коробко Павел</v>
      </c>
      <c r="D13" s="25"/>
      <c r="E13" s="25"/>
      <c r="F13" s="25"/>
      <c r="G13" s="25"/>
      <c r="H13" s="25"/>
      <c r="I13" s="25"/>
    </row>
    <row r="14" spans="1:9" ht="18">
      <c r="A14" s="27" t="s">
        <v>60</v>
      </c>
      <c r="B14" s="28">
        <v>8</v>
      </c>
      <c r="C14" s="26" t="str">
        <f>К!C62</f>
        <v>Гайнанов Азат</v>
      </c>
      <c r="D14" s="25"/>
      <c r="E14" s="25"/>
      <c r="F14" s="25"/>
      <c r="G14" s="25"/>
      <c r="H14" s="25"/>
      <c r="I14" s="25"/>
    </row>
    <row r="15" spans="1:9" ht="18">
      <c r="A15" s="27" t="s">
        <v>61</v>
      </c>
      <c r="B15" s="28">
        <v>9</v>
      </c>
      <c r="C15" s="26" t="str">
        <f>К!G57</f>
        <v>Салманов Сергей</v>
      </c>
      <c r="D15" s="25"/>
      <c r="E15" s="25"/>
      <c r="F15" s="25"/>
      <c r="G15" s="25"/>
      <c r="H15" s="25"/>
      <c r="I15" s="25"/>
    </row>
    <row r="16" spans="1:9" ht="18">
      <c r="A16" s="27" t="s">
        <v>62</v>
      </c>
      <c r="B16" s="28">
        <v>10</v>
      </c>
      <c r="C16" s="26" t="str">
        <f>К!G60</f>
        <v>Хабиров Марс</v>
      </c>
      <c r="D16" s="25"/>
      <c r="E16" s="25"/>
      <c r="F16" s="25"/>
      <c r="G16" s="25"/>
      <c r="H16" s="25"/>
      <c r="I16" s="25"/>
    </row>
    <row r="17" spans="1:9" ht="18">
      <c r="A17" s="27" t="s">
        <v>63</v>
      </c>
      <c r="B17" s="28">
        <v>11</v>
      </c>
      <c r="C17" s="26" t="str">
        <f>К!G64</f>
        <v>Барышев Сергей</v>
      </c>
      <c r="D17" s="25"/>
      <c r="E17" s="25"/>
      <c r="F17" s="25"/>
      <c r="G17" s="25"/>
      <c r="H17" s="25"/>
      <c r="I17" s="25"/>
    </row>
    <row r="18" spans="1:9" ht="18">
      <c r="A18" s="27" t="s">
        <v>64</v>
      </c>
      <c r="B18" s="28">
        <v>12</v>
      </c>
      <c r="C18" s="26" t="str">
        <f>К!G66</f>
        <v>Семенов Юрий</v>
      </c>
      <c r="D18" s="25"/>
      <c r="E18" s="25"/>
      <c r="F18" s="25"/>
      <c r="G18" s="25"/>
      <c r="H18" s="25"/>
      <c r="I18" s="25"/>
    </row>
    <row r="19" spans="1:9" ht="18">
      <c r="A19" s="27" t="s">
        <v>65</v>
      </c>
      <c r="B19" s="28">
        <v>13</v>
      </c>
      <c r="C19" s="26" t="str">
        <f>К!D67</f>
        <v>Халимонов Евгений</v>
      </c>
      <c r="D19" s="25"/>
      <c r="E19" s="25"/>
      <c r="F19" s="25"/>
      <c r="G19" s="25"/>
      <c r="H19" s="25"/>
      <c r="I19" s="25"/>
    </row>
    <row r="20" spans="1:9" ht="18">
      <c r="A20" s="27" t="s">
        <v>66</v>
      </c>
      <c r="B20" s="28">
        <v>14</v>
      </c>
      <c r="C20" s="26" t="str">
        <f>К!D70</f>
        <v>Закареев Али</v>
      </c>
      <c r="D20" s="25"/>
      <c r="E20" s="25"/>
      <c r="F20" s="25"/>
      <c r="G20" s="25"/>
      <c r="H20" s="25"/>
      <c r="I20" s="25"/>
    </row>
    <row r="21" spans="1:9" ht="18">
      <c r="A21" s="27" t="s">
        <v>67</v>
      </c>
      <c r="B21" s="28">
        <v>15</v>
      </c>
      <c r="C21" s="26" t="str">
        <f>К!G69</f>
        <v>Ларионов Даниил</v>
      </c>
      <c r="D21" s="25"/>
      <c r="E21" s="25"/>
      <c r="F21" s="25"/>
      <c r="G21" s="25"/>
      <c r="H21" s="25"/>
      <c r="I21" s="25"/>
    </row>
    <row r="22" spans="1:9" ht="18">
      <c r="A22" s="27" t="s">
        <v>68</v>
      </c>
      <c r="B22" s="28">
        <v>16</v>
      </c>
      <c r="C22" s="26" t="str">
        <f>К!G71</f>
        <v>Семенов Константин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СпК!A1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СпК!A2</f>
        <v>1/2 финала Турнира День российского студенчества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СпК!A3</f>
        <v>40195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Ларионов Даниил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Гайнанов Азат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Семенов Юрий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41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Бакиров Наиль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Халимонов Евгений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Рыбин Дмитрий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Хабиров Марс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41</v>
      </c>
      <c r="G20" s="8"/>
      <c r="H20" s="8"/>
      <c r="I20" s="8"/>
    </row>
    <row r="21" spans="1:9" ht="12.75">
      <c r="A21" s="4">
        <v>3</v>
      </c>
      <c r="B21" s="6" t="str">
        <f>СпК!A9</f>
        <v>Афанасьев Леонид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56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Семенов Константин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56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Шадрин Эдуард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63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Салманов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44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Коробко Павел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59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Барышев Сергей</v>
      </c>
      <c r="C31" s="11"/>
      <c r="D31" s="11"/>
      <c r="E31" s="4">
        <v>-15</v>
      </c>
      <c r="F31" s="6" t="str">
        <f>IF(F20=E12,E28,IF(F20=E28,E12,0))</f>
        <v>Фоминых Дмитрий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44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Закареев Али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Фоминых Дмитрий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Ларионов Даниил</v>
      </c>
      <c r="C37" s="5"/>
      <c r="D37" s="4">
        <v>-13</v>
      </c>
      <c r="E37" s="6" t="str">
        <f>IF(E12=D8,D16,IF(E12=D16,D8,0))</f>
        <v>Рыбин Дмитрий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60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Семенов Юрий</v>
      </c>
      <c r="C39" s="7">
        <v>20</v>
      </c>
      <c r="D39" s="42" t="s">
        <v>59</v>
      </c>
      <c r="E39" s="7">
        <v>26</v>
      </c>
      <c r="F39" s="42" t="s">
        <v>63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Коробко Павел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Халимонов Евгений</v>
      </c>
      <c r="C41" s="5"/>
      <c r="D41" s="7">
        <v>24</v>
      </c>
      <c r="E41" s="43" t="s">
        <v>63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52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Хабиров Марс</v>
      </c>
      <c r="C43" s="7">
        <v>21</v>
      </c>
      <c r="D43" s="43" t="s">
        <v>63</v>
      </c>
      <c r="E43" s="15"/>
      <c r="F43" s="7">
        <v>28</v>
      </c>
      <c r="G43" s="42" t="s">
        <v>57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Шадрин Эдуард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Семенов Константин</v>
      </c>
      <c r="C45" s="5"/>
      <c r="D45" s="4">
        <v>-14</v>
      </c>
      <c r="E45" s="6" t="str">
        <f>IF(E28=D24,D32,IF(E28=D32,D24,0))</f>
        <v>Афанасьев Леонид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58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Салманов Сергей</v>
      </c>
      <c r="C47" s="7">
        <v>22</v>
      </c>
      <c r="D47" s="42" t="s">
        <v>57</v>
      </c>
      <c r="E47" s="7">
        <v>27</v>
      </c>
      <c r="F47" s="43" t="s">
        <v>57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Бакиров Наиль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Барышев Сергей</v>
      </c>
      <c r="C49" s="5"/>
      <c r="D49" s="7">
        <v>25</v>
      </c>
      <c r="E49" s="43" t="s">
        <v>57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62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Закареев Али</v>
      </c>
      <c r="C51" s="7">
        <v>23</v>
      </c>
      <c r="D51" s="43" t="s">
        <v>61</v>
      </c>
      <c r="E51" s="15"/>
      <c r="F51" s="4">
        <v>-28</v>
      </c>
      <c r="G51" s="6" t="str">
        <f>IF(G43=F39,F47,IF(G43=F47,F39,0))</f>
        <v>Шадрин Эдуард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Гайнанов Азат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Рыбин Дмитрий</v>
      </c>
      <c r="C54" s="5"/>
      <c r="D54" s="4">
        <v>-20</v>
      </c>
      <c r="E54" s="6" t="str">
        <f>IF(D39=C38,C40,IF(D39=C40,C38,0))</f>
        <v>Семенов Юрий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65</v>
      </c>
      <c r="D55" s="5"/>
      <c r="E55" s="7">
        <v>31</v>
      </c>
      <c r="F55" s="8" t="s">
        <v>52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Афанасьев Леонид</v>
      </c>
      <c r="C56" s="16" t="s">
        <v>4</v>
      </c>
      <c r="D56" s="4">
        <v>-21</v>
      </c>
      <c r="E56" s="10" t="str">
        <f>IF(D43=C42,C44,IF(D43=C44,C42,0))</f>
        <v>Хабиров Марс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Афанасьев Леонид</v>
      </c>
      <c r="D57" s="5"/>
      <c r="E57" s="5"/>
      <c r="F57" s="7">
        <v>33</v>
      </c>
      <c r="G57" s="8" t="s">
        <v>58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Салманов Сергей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Коробко Павел</v>
      </c>
      <c r="C59" s="5"/>
      <c r="D59" s="5"/>
      <c r="E59" s="7">
        <v>32</v>
      </c>
      <c r="F59" s="12" t="s">
        <v>58</v>
      </c>
      <c r="G59" s="20"/>
      <c r="H59" s="5"/>
      <c r="I59" s="5"/>
    </row>
    <row r="60" spans="1:9" ht="12.75">
      <c r="A60" s="5"/>
      <c r="B60" s="7">
        <v>30</v>
      </c>
      <c r="C60" s="8" t="s">
        <v>59</v>
      </c>
      <c r="D60" s="4">
        <v>-23</v>
      </c>
      <c r="E60" s="10" t="str">
        <f>IF(D51=C50,C52,IF(D51=C52,C50,0))</f>
        <v>Барышев Сергей</v>
      </c>
      <c r="F60" s="4">
        <v>-33</v>
      </c>
      <c r="G60" s="6" t="str">
        <f>IF(G57=F55,F59,IF(G57=F59,F55,0))</f>
        <v>Хабиров Марс</v>
      </c>
      <c r="H60" s="14"/>
      <c r="I60" s="14"/>
    </row>
    <row r="61" spans="1:9" ht="12.75">
      <c r="A61" s="4">
        <v>-25</v>
      </c>
      <c r="B61" s="10" t="str">
        <f>IF(E49=D47,D51,IF(E49=D51,D47,0))</f>
        <v>Гайнанов Азат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Гайнанов Азат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Семенов Юрий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Ларионов Даниил</v>
      </c>
      <c r="C64" s="5"/>
      <c r="D64" s="5"/>
      <c r="E64" s="5"/>
      <c r="F64" s="7">
        <v>34</v>
      </c>
      <c r="G64" s="8" t="s">
        <v>62</v>
      </c>
      <c r="H64" s="14"/>
      <c r="I64" s="14"/>
    </row>
    <row r="65" spans="1:9" ht="12.75">
      <c r="A65" s="5"/>
      <c r="B65" s="7">
        <v>35</v>
      </c>
      <c r="C65" s="8" t="s">
        <v>64</v>
      </c>
      <c r="D65" s="5"/>
      <c r="E65" s="4">
        <v>-32</v>
      </c>
      <c r="F65" s="10" t="str">
        <f>IF(F59=E58,E60,IF(F59=E60,E58,0))</f>
        <v>Барышев Сергей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Халимонов Евгений</v>
      </c>
      <c r="C66" s="11"/>
      <c r="D66" s="15"/>
      <c r="E66" s="5"/>
      <c r="F66" s="4">
        <v>-34</v>
      </c>
      <c r="G66" s="6" t="str">
        <f>IF(G64=F63,F65,IF(G64=F65,F63,0))</f>
        <v>Семенов Юрий</v>
      </c>
      <c r="H66" s="14"/>
      <c r="I66" s="14"/>
    </row>
    <row r="67" spans="1:9" ht="12.75">
      <c r="A67" s="5"/>
      <c r="B67" s="5"/>
      <c r="C67" s="7">
        <v>37</v>
      </c>
      <c r="D67" s="8" t="s">
        <v>64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Семенов Константин</v>
      </c>
      <c r="C68" s="11"/>
      <c r="D68" s="17" t="s">
        <v>12</v>
      </c>
      <c r="E68" s="4">
        <v>-35</v>
      </c>
      <c r="F68" s="6" t="str">
        <f>IF(C65=B64,B66,IF(C65=B66,B64,0))</f>
        <v>Ларионов Даниил</v>
      </c>
      <c r="G68" s="5"/>
      <c r="H68" s="5"/>
      <c r="I68" s="5"/>
    </row>
    <row r="69" spans="1:9" ht="12.75">
      <c r="A69" s="5"/>
      <c r="B69" s="7">
        <v>36</v>
      </c>
      <c r="C69" s="12" t="s">
        <v>67</v>
      </c>
      <c r="D69" s="20"/>
      <c r="E69" s="5"/>
      <c r="F69" s="7">
        <v>38</v>
      </c>
      <c r="G69" s="8" t="s">
        <v>68</v>
      </c>
      <c r="H69" s="14"/>
      <c r="I69" s="14"/>
    </row>
    <row r="70" spans="1:9" ht="12.75">
      <c r="A70" s="4">
        <v>-19</v>
      </c>
      <c r="B70" s="10" t="str">
        <f>IF(C50=B49,B51,IF(C50=B51,B49,0))</f>
        <v>Закареев Али</v>
      </c>
      <c r="C70" s="4">
        <v>-37</v>
      </c>
      <c r="D70" s="6" t="str">
        <f>IF(D67=C65,C69,IF(D67=C69,C65,0))</f>
        <v>Закареев Али</v>
      </c>
      <c r="E70" s="4">
        <v>-36</v>
      </c>
      <c r="F70" s="10" t="str">
        <f>IF(C69=B68,B70,IF(C69=B70,B68,0))</f>
        <v>Семенов Константин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Семенов Константин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Аристов Александр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Шапошников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Шариков Сергей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Максютов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Хайруллин Ренат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Фоминых Дмитрий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Сазонов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Шакуров Нафис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Горбунов Валентин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Аюпов Айдар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Хабиров Марс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Прокофьев Михаил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Сафиуллин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Исмайлов Азат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Мстр2!E50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Мстр2!E53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2010-01-23T14:04:52Z</cp:lastPrinted>
  <dcterms:created xsi:type="dcterms:W3CDTF">2008-02-03T08:28:10Z</dcterms:created>
  <dcterms:modified xsi:type="dcterms:W3CDTF">2010-01-25T11:56:30Z</dcterms:modified>
  <cp:category/>
  <cp:version/>
  <cp:contentType/>
  <cp:contentStatus/>
</cp:coreProperties>
</file>