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К" sheetId="1" r:id="rId1"/>
    <sheet name="К" sheetId="2" r:id="rId2"/>
    <sheet name="СпВ" sheetId="3" r:id="rId3"/>
    <sheet name="Встр1" sheetId="4" r:id="rId4"/>
    <sheet name="Встр2" sheetId="5" r:id="rId5"/>
    <sheet name="СпМ" sheetId="6" r:id="rId6"/>
    <sheet name="Мстр1" sheetId="7" r:id="rId7"/>
    <sheet name="Мстр2" sheetId="8" r:id="rId8"/>
  </sheets>
  <definedNames>
    <definedName name="_xlnm.Print_Area" localSheetId="3">'Встр1'!$A$1:$G$76</definedName>
    <definedName name="_xlnm.Print_Area" localSheetId="4">'Встр2'!$A$1:$K$76</definedName>
    <definedName name="_xlnm.Print_Area" localSheetId="1">'К'!$A$1:$J$72</definedName>
    <definedName name="_xlnm.Print_Area" localSheetId="6">'Мстр1'!$A$1:$G$76</definedName>
    <definedName name="_xlnm.Print_Area" localSheetId="7">'Мстр2'!$A$1:$K$76</definedName>
    <definedName name="_xlnm.Print_Area" localSheetId="2">'СпВ'!$A$1:$I$38</definedName>
    <definedName name="_xlnm.Print_Area" localSheetId="0">'СпК'!$A$1:$I$22</definedName>
    <definedName name="_xlnm.Print_Area" localSheetId="5">'СпМ'!$A$1:$I$38</definedName>
  </definedNames>
  <calcPr fullCalcOnLoad="1"/>
</workbook>
</file>

<file path=xl/sharedStrings.xml><?xml version="1.0" encoding="utf-8"?>
<sst xmlns="http://schemas.openxmlformats.org/spreadsheetml/2006/main" count="371" uniqueCount="92">
  <si>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</si>
  <si>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</si>
  <si>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</si>
  <si>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</si>
  <si>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</si>
  <si>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</si>
  <si>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</si>
  <si>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</si>
  <si>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</si>
  <si>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</si>
  <si>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</si>
  <si>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</si>
  <si>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</si>
  <si>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</si>
  <si>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</si>
  <si>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</si>
  <si>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</si>
  <si>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</si>
  <si>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</si>
  <si>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</si>
  <si>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</si>
  <si>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</si>
  <si>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</si>
  <si>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</si>
  <si>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</si>
  <si>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</si>
  <si>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</si>
  <si>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</si>
  <si>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</si>
  <si>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</si>
  <si>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</si>
  <si>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</si>
  <si>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</si>
  <si>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</si>
  <si>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</si>
  <si>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</si>
  <si>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</si>
  <si>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День российской печати</t>
  </si>
  <si>
    <t>Яковлев Михаил</t>
  </si>
  <si>
    <t>Шапошников Александр</t>
  </si>
  <si>
    <t>Аббасов Рустамхон</t>
  </si>
  <si>
    <t>Исмайлов Азат</t>
  </si>
  <si>
    <t>Урманов Артур</t>
  </si>
  <si>
    <t>Лежнев Артем</t>
  </si>
  <si>
    <t>Максютов Азат</t>
  </si>
  <si>
    <t>Сазонов Николай</t>
  </si>
  <si>
    <t>Валеев Риф</t>
  </si>
  <si>
    <t>Аюпов Айдар</t>
  </si>
  <si>
    <t>Горбунов Валентин</t>
  </si>
  <si>
    <t>Мазурин Викентий</t>
  </si>
  <si>
    <t>Хабиров Марс</t>
  </si>
  <si>
    <t>Кузнецов Дмитрий</t>
  </si>
  <si>
    <t>Яковлев Роман</t>
  </si>
  <si>
    <t>Файзуллин Тимур</t>
  </si>
  <si>
    <t>Прокофьев Михаил</t>
  </si>
  <si>
    <t>Рыбин Дмитрий</t>
  </si>
  <si>
    <t>Тодрамович Александр</t>
  </si>
  <si>
    <t>Полуфинал ветеранов "День российской печати"</t>
  </si>
  <si>
    <t>10 января 2010 г.</t>
  </si>
  <si>
    <t>Шакиров Ильяс</t>
  </si>
  <si>
    <t>Салманов Сергей</t>
  </si>
  <si>
    <t>Уткулов Ринат</t>
  </si>
  <si>
    <t>Фаткулин Раис</t>
  </si>
  <si>
    <t>Кузнецов Владимир</t>
  </si>
  <si>
    <t>Халимонов Евгений</t>
  </si>
  <si>
    <t>Барышев Сергей</t>
  </si>
  <si>
    <t>Хубатулин Ринат</t>
  </si>
  <si>
    <t>Салихов Рим</t>
  </si>
  <si>
    <t>Стародубцев Олег</t>
  </si>
  <si>
    <t>Лим Александр</t>
  </si>
  <si>
    <t>Нестеренко Георгий</t>
  </si>
  <si>
    <t>Демушкин Дмитрий</t>
  </si>
  <si>
    <t>Полушин Сергей</t>
  </si>
  <si>
    <t>Толкачев Иван</t>
  </si>
  <si>
    <t>Зиновьев Александр</t>
  </si>
  <si>
    <t>Сайфуллин Рим</t>
  </si>
  <si>
    <t>Рахматуллин Рашит</t>
  </si>
  <si>
    <t>Медведев Анатолий</t>
  </si>
  <si>
    <t>Шобухов Сергей</t>
  </si>
  <si>
    <t>Сорокин Михаил</t>
  </si>
  <si>
    <t>Ямансарин Галиулла</t>
  </si>
  <si>
    <t>Хакимова Фиоза</t>
  </si>
  <si>
    <t>Павлов Юрий</t>
  </si>
  <si>
    <t>Макулевич Ядвига</t>
  </si>
  <si>
    <t>Полуфинал Турнира "День российской печати"</t>
  </si>
  <si>
    <t>Сафиуллин Азат</t>
  </si>
  <si>
    <t>Ратникова Наталья</t>
  </si>
  <si>
    <t>Исламгулова Лилия</t>
  </si>
  <si>
    <t>Бакиров Наиль</t>
  </si>
  <si>
    <t>Карамов Рафис</t>
  </si>
  <si>
    <t>Макаров Андрей</t>
  </si>
  <si>
    <t>Полищук Юрий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</si>
</sst>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84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58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41</v>
      </c>
      <c r="B7" s="28">
        <v>1</v>
      </c>
      <c r="C7" s="26" t="str">
        <f>К!F20</f>
        <v>Сафиуллин Азат</v>
      </c>
      <c r="D7" s="25"/>
      <c r="E7" s="25"/>
      <c r="F7" s="25"/>
      <c r="G7" s="25"/>
      <c r="H7" s="25"/>
      <c r="I7" s="25"/>
    </row>
    <row r="8" spans="1:9" ht="18">
      <c r="A8" s="27" t="s">
        <v>85</v>
      </c>
      <c r="B8" s="28">
        <v>2</v>
      </c>
      <c r="C8" s="26" t="str">
        <f>К!F31</f>
        <v>Исмайлов Азат</v>
      </c>
      <c r="D8" s="25"/>
      <c r="E8" s="25"/>
      <c r="F8" s="25"/>
      <c r="G8" s="25"/>
      <c r="H8" s="25"/>
      <c r="I8" s="25"/>
    </row>
    <row r="9" spans="1:9" ht="18">
      <c r="A9" s="27" t="s">
        <v>86</v>
      </c>
      <c r="B9" s="28">
        <v>3</v>
      </c>
      <c r="C9" s="26" t="str">
        <f>К!G43</f>
        <v>Ратникова Наталья</v>
      </c>
      <c r="D9" s="25"/>
      <c r="E9" s="25"/>
      <c r="F9" s="25"/>
      <c r="G9" s="25"/>
      <c r="H9" s="25"/>
      <c r="I9" s="25"/>
    </row>
    <row r="10" spans="1:9" ht="18">
      <c r="A10" s="27" t="s">
        <v>87</v>
      </c>
      <c r="B10" s="28">
        <v>4</v>
      </c>
      <c r="C10" s="26" t="str">
        <f>К!G51</f>
        <v>Бакиров Наиль</v>
      </c>
      <c r="D10" s="25"/>
      <c r="E10" s="25"/>
      <c r="F10" s="25"/>
      <c r="G10" s="25"/>
      <c r="H10" s="25"/>
      <c r="I10" s="25"/>
    </row>
    <row r="11" spans="1:9" ht="18">
      <c r="A11" s="27" t="s">
        <v>88</v>
      </c>
      <c r="B11" s="28">
        <v>5</v>
      </c>
      <c r="C11" s="26" t="str">
        <f>К!C55</f>
        <v>Рыбин Дмитрий</v>
      </c>
      <c r="D11" s="25"/>
      <c r="E11" s="25"/>
      <c r="F11" s="25"/>
      <c r="G11" s="25"/>
      <c r="H11" s="25"/>
      <c r="I11" s="25"/>
    </row>
    <row r="12" spans="1:9" ht="18">
      <c r="A12" s="27" t="s">
        <v>55</v>
      </c>
      <c r="B12" s="28">
        <v>6</v>
      </c>
      <c r="C12" s="26" t="str">
        <f>К!C57</f>
        <v>Исламгулова Лилия</v>
      </c>
      <c r="D12" s="25"/>
      <c r="E12" s="25"/>
      <c r="F12" s="25"/>
      <c r="G12" s="25"/>
      <c r="H12" s="25"/>
      <c r="I12" s="25"/>
    </row>
    <row r="13" spans="1:9" ht="18">
      <c r="A13" s="27" t="s">
        <v>89</v>
      </c>
      <c r="B13" s="28">
        <v>7</v>
      </c>
      <c r="C13" s="26" t="str">
        <f>К!C60</f>
        <v>Макаров Андрей</v>
      </c>
      <c r="D13" s="25"/>
      <c r="E13" s="25"/>
      <c r="F13" s="25"/>
      <c r="G13" s="25"/>
      <c r="H13" s="25"/>
      <c r="I13" s="25"/>
    </row>
    <row r="14" spans="1:9" ht="18">
      <c r="A14" s="27" t="s">
        <v>90</v>
      </c>
      <c r="B14" s="28">
        <v>8</v>
      </c>
      <c r="C14" s="26" t="str">
        <f>К!C62</f>
        <v>Полищук Юрий</v>
      </c>
      <c r="D14" s="25"/>
      <c r="E14" s="25"/>
      <c r="F14" s="25"/>
      <c r="G14" s="25"/>
      <c r="H14" s="25"/>
      <c r="I14" s="25"/>
    </row>
    <row r="15" spans="1:9" ht="18">
      <c r="A15" s="27" t="s">
        <v>91</v>
      </c>
      <c r="B15" s="28">
        <v>9</v>
      </c>
      <c r="C15" s="26" t="str">
        <f>К!G57</f>
        <v>Карамов Рафис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10</v>
      </c>
      <c r="C16" s="26">
        <f>К!G60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К!G64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К!G66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К!D67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К!D70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К!G69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К!G71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СпК!A1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СпК!A2</f>
        <v>Полуфинал Турнира "День российской печати"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tr">
        <f>СпК!A3</f>
        <v>10 января 2010 г.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Исмайлов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Полищук Юрий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Макаров Андрей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41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Бакиров Наиль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Исламгулова Лилия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85</v>
      </c>
      <c r="G20" s="8"/>
      <c r="H20" s="8"/>
      <c r="I20" s="8"/>
    </row>
    <row r="21" spans="1:9" ht="12.75">
      <c r="A21" s="4">
        <v>3</v>
      </c>
      <c r="B21" s="6" t="str">
        <f>СпК!A9</f>
        <v>Ратникова Наталья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86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55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Рыбин Дмитрий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85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Карамов Рафис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89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нет</v>
      </c>
      <c r="C31" s="11"/>
      <c r="D31" s="11"/>
      <c r="E31" s="4">
        <v>-15</v>
      </c>
      <c r="F31" s="6" t="str">
        <f>IF(F20=E12,E28,IF(F20=E28,E12,0))</f>
        <v>Исмайлов Азат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85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СпК!A21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Сафиуллин Азат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Бакиров Наиль</v>
      </c>
      <c r="F37" s="5"/>
      <c r="G37" s="5"/>
      <c r="H37" s="5"/>
      <c r="I37" s="5"/>
    </row>
    <row r="38" spans="1:9" ht="12.75">
      <c r="A38" s="5"/>
      <c r="B38" s="7">
        <v>16</v>
      </c>
      <c r="C38" s="41" t="s">
        <v>91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Полищук Юрий</v>
      </c>
      <c r="C39" s="7">
        <v>20</v>
      </c>
      <c r="D39" s="41" t="s">
        <v>91</v>
      </c>
      <c r="E39" s="7">
        <v>26</v>
      </c>
      <c r="F39" s="41" t="s">
        <v>88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Карамов Рафис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42" t="s">
        <v>55</v>
      </c>
      <c r="F41" s="11"/>
      <c r="G41" s="5"/>
      <c r="H41" s="5"/>
      <c r="I41" s="5"/>
    </row>
    <row r="42" spans="1:9" ht="12.75">
      <c r="A42" s="5"/>
      <c r="B42" s="7">
        <v>17</v>
      </c>
      <c r="C42" s="41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42" t="s">
        <v>55</v>
      </c>
      <c r="E43" s="15"/>
      <c r="F43" s="7">
        <v>28</v>
      </c>
      <c r="G43" s="41" t="s">
        <v>86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Рыбин Дмитрий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Ратникова Наталья</v>
      </c>
      <c r="F45" s="11"/>
      <c r="G45" s="15"/>
      <c r="H45" s="5"/>
      <c r="I45" s="5"/>
    </row>
    <row r="46" spans="1:9" ht="12.75">
      <c r="A46" s="5"/>
      <c r="B46" s="7">
        <v>18</v>
      </c>
      <c r="C46" s="41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41" t="s">
        <v>87</v>
      </c>
      <c r="E47" s="7">
        <v>27</v>
      </c>
      <c r="F47" s="42" t="s">
        <v>86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Исламгулова Лилия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42" t="s">
        <v>87</v>
      </c>
      <c r="F49" s="5"/>
      <c r="G49" s="15"/>
      <c r="H49" s="5"/>
      <c r="I49" s="5"/>
    </row>
    <row r="50" spans="1:9" ht="12.75">
      <c r="A50" s="5"/>
      <c r="B50" s="7">
        <v>19</v>
      </c>
      <c r="C50" s="41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2" t="s">
        <v>90</v>
      </c>
      <c r="E51" s="15"/>
      <c r="F51" s="4">
        <v>-28</v>
      </c>
      <c r="G51" s="6" t="str">
        <f>IF(G43=F39,F47,IF(G43=F47,F39,0))</f>
        <v>Бакиров Наиль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Макаров Андрей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Рыбин Дмитрий</v>
      </c>
      <c r="C54" s="5"/>
      <c r="D54" s="4">
        <v>-20</v>
      </c>
      <c r="E54" s="6" t="str">
        <f>IF(D39=C38,C40,IF(D39=C40,C38,0))</f>
        <v>Карамов Рафис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55</v>
      </c>
      <c r="D55" s="5"/>
      <c r="E55" s="7">
        <v>31</v>
      </c>
      <c r="F55" s="8" t="s">
        <v>89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Исламгулова Лилия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Исламгулова Лилия</v>
      </c>
      <c r="D57" s="5"/>
      <c r="E57" s="5"/>
      <c r="F57" s="7">
        <v>33</v>
      </c>
      <c r="G57" s="8" t="s">
        <v>89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Полищук Юрий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90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Макаров Андрей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Полищук Юрий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7" t="s">
        <v>10</v>
      </c>
      <c r="I65" s="37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57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58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42</v>
      </c>
      <c r="B7" s="28">
        <v>1</v>
      </c>
      <c r="C7" s="26" t="str">
        <f>Встр1!G36</f>
        <v>Урманов Артур</v>
      </c>
      <c r="D7" s="25"/>
      <c r="E7" s="25"/>
      <c r="F7" s="25"/>
      <c r="G7" s="25"/>
      <c r="H7" s="25"/>
      <c r="I7" s="25"/>
    </row>
    <row r="8" spans="1:9" ht="18">
      <c r="A8" s="27" t="s">
        <v>59</v>
      </c>
      <c r="B8" s="28">
        <v>2</v>
      </c>
      <c r="C8" s="26" t="str">
        <f>Встр1!G56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47</v>
      </c>
      <c r="B9" s="28">
        <v>3</v>
      </c>
      <c r="C9" s="26" t="str">
        <f>Встр2!I22</f>
        <v>Аюпов Айдар</v>
      </c>
      <c r="D9" s="25"/>
      <c r="E9" s="25"/>
      <c r="F9" s="25"/>
      <c r="G9" s="25"/>
      <c r="H9" s="25"/>
      <c r="I9" s="25"/>
    </row>
    <row r="10" spans="1:9" ht="18">
      <c r="A10" s="27" t="s">
        <v>48</v>
      </c>
      <c r="B10" s="28">
        <v>4</v>
      </c>
      <c r="C10" s="26" t="str">
        <f>Встр2!I32</f>
        <v>Хубатулин Ринат</v>
      </c>
      <c r="D10" s="25"/>
      <c r="E10" s="25"/>
      <c r="F10" s="25"/>
      <c r="G10" s="25"/>
      <c r="H10" s="25"/>
      <c r="I10" s="25"/>
    </row>
    <row r="11" spans="1:9" ht="18">
      <c r="A11" s="27" t="s">
        <v>60</v>
      </c>
      <c r="B11" s="28">
        <v>5</v>
      </c>
      <c r="C11" s="26" t="str">
        <f>Встр1!G63</f>
        <v>Горбунов Валентин</v>
      </c>
      <c r="D11" s="25"/>
      <c r="E11" s="25"/>
      <c r="F11" s="25"/>
      <c r="G11" s="25"/>
      <c r="H11" s="25"/>
      <c r="I11" s="25"/>
    </row>
    <row r="12" spans="1:9" ht="18">
      <c r="A12" s="27" t="s">
        <v>61</v>
      </c>
      <c r="B12" s="28">
        <v>6</v>
      </c>
      <c r="C12" s="26" t="str">
        <f>Встр1!G65</f>
        <v>Уткулов Ринат</v>
      </c>
      <c r="D12" s="25"/>
      <c r="E12" s="25"/>
      <c r="F12" s="25"/>
      <c r="G12" s="25"/>
      <c r="H12" s="25"/>
      <c r="I12" s="25"/>
    </row>
    <row r="13" spans="1:9" ht="18">
      <c r="A13" s="27" t="s">
        <v>62</v>
      </c>
      <c r="B13" s="28">
        <v>7</v>
      </c>
      <c r="C13" s="26" t="str">
        <f>Встр1!G68</f>
        <v>Кузнецов Владимир</v>
      </c>
      <c r="D13" s="25"/>
      <c r="E13" s="25"/>
      <c r="F13" s="25"/>
      <c r="G13" s="25"/>
      <c r="H13" s="25"/>
      <c r="I13" s="25"/>
    </row>
    <row r="14" spans="1:9" ht="18">
      <c r="A14" s="27" t="s">
        <v>63</v>
      </c>
      <c r="B14" s="28">
        <v>8</v>
      </c>
      <c r="C14" s="26" t="str">
        <f>Встр1!G70</f>
        <v>Демушкин Дмитрий</v>
      </c>
      <c r="D14" s="25"/>
      <c r="E14" s="25"/>
      <c r="F14" s="25"/>
      <c r="G14" s="25"/>
      <c r="H14" s="25"/>
      <c r="I14" s="25"/>
    </row>
    <row r="15" spans="1:9" ht="18">
      <c r="A15" s="27" t="s">
        <v>54</v>
      </c>
      <c r="B15" s="28">
        <v>9</v>
      </c>
      <c r="C15" s="26" t="str">
        <f>Встр1!D72</f>
        <v>Фаткулин Раис</v>
      </c>
      <c r="D15" s="25"/>
      <c r="E15" s="25"/>
      <c r="F15" s="25"/>
      <c r="G15" s="25"/>
      <c r="H15" s="25"/>
      <c r="I15" s="25"/>
    </row>
    <row r="16" spans="1:9" ht="18">
      <c r="A16" s="27" t="s">
        <v>56</v>
      </c>
      <c r="B16" s="28">
        <v>10</v>
      </c>
      <c r="C16" s="26" t="str">
        <f>Встр1!D75</f>
        <v>Барышев Сергей</v>
      </c>
      <c r="D16" s="25"/>
      <c r="E16" s="25"/>
      <c r="F16" s="25"/>
      <c r="G16" s="25"/>
      <c r="H16" s="25"/>
      <c r="I16" s="25"/>
    </row>
    <row r="17" spans="1:9" ht="18">
      <c r="A17" s="27" t="s">
        <v>64</v>
      </c>
      <c r="B17" s="28">
        <v>11</v>
      </c>
      <c r="C17" s="26" t="str">
        <f>Встр1!G73</f>
        <v>Прокофьев Михаил</v>
      </c>
      <c r="D17" s="25"/>
      <c r="E17" s="25"/>
      <c r="F17" s="25"/>
      <c r="G17" s="25"/>
      <c r="H17" s="25"/>
      <c r="I17" s="25"/>
    </row>
    <row r="18" spans="1:9" ht="18">
      <c r="A18" s="27" t="s">
        <v>65</v>
      </c>
      <c r="B18" s="28">
        <v>12</v>
      </c>
      <c r="C18" s="26" t="str">
        <f>Встр1!G75</f>
        <v>Халимонов Евгений</v>
      </c>
      <c r="D18" s="25"/>
      <c r="E18" s="25"/>
      <c r="F18" s="25"/>
      <c r="G18" s="25"/>
      <c r="H18" s="25"/>
      <c r="I18" s="25"/>
    </row>
    <row r="19" spans="1:9" ht="18">
      <c r="A19" s="27" t="s">
        <v>66</v>
      </c>
      <c r="B19" s="28">
        <v>13</v>
      </c>
      <c r="C19" s="26" t="str">
        <f>Встр2!I40</f>
        <v>Салихов Рим</v>
      </c>
      <c r="D19" s="25"/>
      <c r="E19" s="25"/>
      <c r="F19" s="25"/>
      <c r="G19" s="25"/>
      <c r="H19" s="25"/>
      <c r="I19" s="25"/>
    </row>
    <row r="20" spans="1:9" ht="18">
      <c r="A20" s="27" t="s">
        <v>67</v>
      </c>
      <c r="B20" s="28">
        <v>14</v>
      </c>
      <c r="C20" s="26" t="str">
        <f>Встр2!I44</f>
        <v>Салманов Сергей</v>
      </c>
      <c r="D20" s="25"/>
      <c r="E20" s="25"/>
      <c r="F20" s="25"/>
      <c r="G20" s="25"/>
      <c r="H20" s="25"/>
      <c r="I20" s="25"/>
    </row>
    <row r="21" spans="1:9" ht="18">
      <c r="A21" s="27" t="s">
        <v>68</v>
      </c>
      <c r="B21" s="28">
        <v>15</v>
      </c>
      <c r="C21" s="26" t="str">
        <f>Встр2!I46</f>
        <v>Лим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69</v>
      </c>
      <c r="B22" s="28">
        <v>16</v>
      </c>
      <c r="C22" s="26" t="str">
        <f>Встр2!I48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70</v>
      </c>
      <c r="B23" s="28">
        <v>17</v>
      </c>
      <c r="C23" s="26" t="str">
        <f>Встр2!E44</f>
        <v>Медведев Анатолий</v>
      </c>
      <c r="D23" s="25"/>
      <c r="E23" s="25"/>
      <c r="F23" s="25"/>
      <c r="G23" s="25"/>
      <c r="H23" s="25"/>
      <c r="I23" s="25"/>
    </row>
    <row r="24" spans="1:9" ht="18">
      <c r="A24" s="27" t="s">
        <v>71</v>
      </c>
      <c r="B24" s="28">
        <v>18</v>
      </c>
      <c r="C24" s="26" t="str">
        <f>Встр2!E50</f>
        <v>Стародубцев Олег</v>
      </c>
      <c r="D24" s="25"/>
      <c r="E24" s="25"/>
      <c r="F24" s="25"/>
      <c r="G24" s="25"/>
      <c r="H24" s="25"/>
      <c r="I24" s="25"/>
    </row>
    <row r="25" spans="1:9" ht="18">
      <c r="A25" s="27" t="s">
        <v>72</v>
      </c>
      <c r="B25" s="28">
        <v>19</v>
      </c>
      <c r="C25" s="26" t="str">
        <f>Встр2!E53</f>
        <v>Полушин Сергей</v>
      </c>
      <c r="D25" s="25"/>
      <c r="E25" s="25"/>
      <c r="F25" s="25"/>
      <c r="G25" s="25"/>
      <c r="H25" s="25"/>
      <c r="I25" s="25"/>
    </row>
    <row r="26" spans="1:9" ht="18">
      <c r="A26" s="27" t="s">
        <v>73</v>
      </c>
      <c r="B26" s="28">
        <v>20</v>
      </c>
      <c r="C26" s="26" t="str">
        <f>Встр2!E55</f>
        <v>Толкачев Иван</v>
      </c>
      <c r="D26" s="25"/>
      <c r="E26" s="25"/>
      <c r="F26" s="25"/>
      <c r="G26" s="25"/>
      <c r="H26" s="25"/>
      <c r="I26" s="25"/>
    </row>
    <row r="27" spans="1:9" ht="18">
      <c r="A27" s="27" t="s">
        <v>74</v>
      </c>
      <c r="B27" s="28">
        <v>21</v>
      </c>
      <c r="C27" s="26" t="str">
        <f>Встр2!I53</f>
        <v>Нестеренко Георгий</v>
      </c>
      <c r="D27" s="25"/>
      <c r="E27" s="25"/>
      <c r="F27" s="25"/>
      <c r="G27" s="25"/>
      <c r="H27" s="25"/>
      <c r="I27" s="25"/>
    </row>
    <row r="28" spans="1:9" ht="18">
      <c r="A28" s="27" t="s">
        <v>75</v>
      </c>
      <c r="B28" s="28">
        <v>22</v>
      </c>
      <c r="C28" s="26" t="str">
        <f>Встр2!I57</f>
        <v>Сорокин Михаил</v>
      </c>
      <c r="D28" s="25"/>
      <c r="E28" s="25"/>
      <c r="F28" s="25"/>
      <c r="G28" s="25"/>
      <c r="H28" s="25"/>
      <c r="I28" s="25"/>
    </row>
    <row r="29" spans="1:9" ht="18">
      <c r="A29" s="27" t="s">
        <v>76</v>
      </c>
      <c r="B29" s="28">
        <v>23</v>
      </c>
      <c r="C29" s="26" t="str">
        <f>Встр2!I59</f>
        <v>Зиновьев Александр</v>
      </c>
      <c r="D29" s="25"/>
      <c r="E29" s="25"/>
      <c r="F29" s="25"/>
      <c r="G29" s="25"/>
      <c r="H29" s="25"/>
      <c r="I29" s="25"/>
    </row>
    <row r="30" spans="1:9" ht="18">
      <c r="A30" s="27" t="s">
        <v>77</v>
      </c>
      <c r="B30" s="28">
        <v>24</v>
      </c>
      <c r="C30" s="26" t="str">
        <f>Встр2!I61</f>
        <v>Ямансарин Галиулла</v>
      </c>
      <c r="D30" s="25"/>
      <c r="E30" s="25"/>
      <c r="F30" s="25"/>
      <c r="G30" s="25"/>
      <c r="H30" s="25"/>
      <c r="I30" s="25"/>
    </row>
    <row r="31" spans="1:9" ht="18">
      <c r="A31" s="27" t="s">
        <v>78</v>
      </c>
      <c r="B31" s="28">
        <v>25</v>
      </c>
      <c r="C31" s="26" t="str">
        <f>Встр2!E63</f>
        <v>Шобухов Сергей</v>
      </c>
      <c r="D31" s="25"/>
      <c r="E31" s="25"/>
      <c r="F31" s="25"/>
      <c r="G31" s="25"/>
      <c r="H31" s="25"/>
      <c r="I31" s="25"/>
    </row>
    <row r="32" spans="1:9" ht="18">
      <c r="A32" s="27" t="s">
        <v>79</v>
      </c>
      <c r="B32" s="28">
        <v>26</v>
      </c>
      <c r="C32" s="26" t="str">
        <f>Встр2!E69</f>
        <v>Рахматуллин Рашит</v>
      </c>
      <c r="D32" s="25"/>
      <c r="E32" s="25"/>
      <c r="F32" s="25"/>
      <c r="G32" s="25"/>
      <c r="H32" s="25"/>
      <c r="I32" s="25"/>
    </row>
    <row r="33" spans="1:9" ht="18">
      <c r="A33" s="27" t="s">
        <v>80</v>
      </c>
      <c r="B33" s="28">
        <v>27</v>
      </c>
      <c r="C33" s="26" t="str">
        <f>Встр2!E72</f>
        <v>Сайфуллин Рим</v>
      </c>
      <c r="D33" s="25"/>
      <c r="E33" s="25"/>
      <c r="F33" s="25"/>
      <c r="G33" s="25"/>
      <c r="H33" s="25"/>
      <c r="I33" s="25"/>
    </row>
    <row r="34" spans="1:9" ht="18">
      <c r="A34" s="27" t="s">
        <v>81</v>
      </c>
      <c r="B34" s="28">
        <v>28</v>
      </c>
      <c r="C34" s="26" t="str">
        <f>Встр2!E74</f>
        <v>Павлов Юрий</v>
      </c>
      <c r="D34" s="25"/>
      <c r="E34" s="25"/>
      <c r="F34" s="25"/>
      <c r="G34" s="25"/>
      <c r="H34" s="25"/>
      <c r="I34" s="25"/>
    </row>
    <row r="35" spans="1:9" ht="18">
      <c r="A35" s="27" t="s">
        <v>82</v>
      </c>
      <c r="B35" s="28">
        <v>29</v>
      </c>
      <c r="C35" s="26" t="str">
        <f>Встр2!I66</f>
        <v>Макулевич Ядвига</v>
      </c>
      <c r="D35" s="25"/>
      <c r="E35" s="25"/>
      <c r="F35" s="25"/>
      <c r="G35" s="25"/>
      <c r="H35" s="25"/>
      <c r="I35" s="25"/>
    </row>
    <row r="36" spans="1:9" ht="18">
      <c r="A36" s="27" t="s">
        <v>83</v>
      </c>
      <c r="B36" s="28">
        <v>30</v>
      </c>
      <c r="C36" s="26" t="str">
        <f>Встр2!I70</f>
        <v>Хакимова Фиоза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Встр2!I74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СпВ!A2</f>
        <v>Полуфинал ветеранов "День российской печати"</v>
      </c>
      <c r="B2" s="36"/>
      <c r="C2" s="36"/>
      <c r="D2" s="36"/>
      <c r="E2" s="36"/>
      <c r="F2" s="36"/>
      <c r="G2" s="36"/>
    </row>
    <row r="3" spans="1:7" ht="15.75">
      <c r="A3" s="36" t="str">
        <f>СпВ!A3</f>
        <v>10 января 2010 г.</v>
      </c>
      <c r="B3" s="36"/>
      <c r="C3" s="36"/>
      <c r="D3" s="36"/>
      <c r="E3" s="36"/>
      <c r="F3" s="36"/>
      <c r="G3" s="36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Урманов Артур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Нестеренко Георгий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69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Лим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Прокофьев Михаил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Медведев Анатолий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Шобухов Сергей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Кузнецов Владимир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Салманов Сергей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Хакимова Фиоза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Зиновьев Александр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Барышев Сергей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Хубатулин Ринат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Толкачев Иван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Павлов Юрий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Горбунов Валентин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Аюпов Айдар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Макулевич Ядвига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Полушин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Салихов Рим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Халимонов Евгений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Сайфуллин Рим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Ямансарин Галиулла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Уткулов Ринат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Фаткулин Раис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Сорокин Михаил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62</v>
      </c>
      <c r="E56" s="11"/>
      <c r="F56" s="18">
        <v>-31</v>
      </c>
      <c r="G56" s="6" t="str">
        <f>IF(G36=F20,F52,IF(G36=F52,F20,0))</f>
        <v>Шакиров Ильяс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Рахматуллин Рашит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Тодрамович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Стародубцев Олег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71</v>
      </c>
      <c r="D62" s="11"/>
      <c r="E62" s="4">
        <v>-58</v>
      </c>
      <c r="F62" s="6" t="str">
        <f>IF(Встр2!H14=Встр2!G10,Встр2!G18,IF(Встр2!H14=Встр2!G18,Встр2!G10,0))</f>
        <v>Уткулов Ринат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Демушкин Дмитрий</v>
      </c>
      <c r="C63" s="11"/>
      <c r="D63" s="11"/>
      <c r="E63" s="5"/>
      <c r="F63" s="7">
        <v>61</v>
      </c>
      <c r="G63" s="8" t="s">
        <v>48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59</v>
      </c>
      <c r="E64" s="4">
        <v>-59</v>
      </c>
      <c r="F64" s="10" t="str">
        <f>IF(Встр2!H30=Встр2!G26,Встр2!G34,IF(Встр2!H30=Встр2!G34,Встр2!G26,0))</f>
        <v>Горбунов Валентин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Уткулов Ринат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59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Шакиров Ильяс</v>
      </c>
      <c r="C67" s="5"/>
      <c r="D67" s="5"/>
      <c r="E67" s="4">
        <v>-56</v>
      </c>
      <c r="F67" s="6" t="str">
        <f>IF(Встр2!G10=Встр2!F6,Встр2!F14,IF(Встр2!G10=Встр2!F14,Встр2!F6,0))</f>
        <v>Демушкин Дмитрий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Прокофьев Михаил</v>
      </c>
      <c r="C69" s="5"/>
      <c r="D69" s="5"/>
      <c r="E69" s="4">
        <v>-57</v>
      </c>
      <c r="F69" s="10" t="str">
        <f>IF(Встр2!G26=Встр2!F22,Встр2!F30,IF(Встр2!G26=Встр2!F30,Встр2!F22,0))</f>
        <v>Кузнецов Владимир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65</v>
      </c>
      <c r="D70" s="5"/>
      <c r="E70" s="5"/>
      <c r="F70" s="4">
        <v>-62</v>
      </c>
      <c r="G70" s="6" t="str">
        <f>IF(G68=F67,F69,IF(G68=F69,F67,0))</f>
        <v>Демушкин Дмитрий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Барышев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62</v>
      </c>
      <c r="E72" s="4">
        <v>-63</v>
      </c>
      <c r="F72" s="6" t="str">
        <f>IF(C70=B69,B71,IF(C70=B71,B69,0))</f>
        <v>Прокофьев Михаил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Халимонов Евгений</v>
      </c>
      <c r="C73" s="11"/>
      <c r="D73" s="17" t="s">
        <v>6</v>
      </c>
      <c r="E73" s="5"/>
      <c r="F73" s="7">
        <v>66</v>
      </c>
      <c r="G73" s="8" t="s">
        <v>54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62</v>
      </c>
      <c r="D74" s="20"/>
      <c r="E74" s="4">
        <v>-64</v>
      </c>
      <c r="F74" s="10" t="str">
        <f>IF(C74=B73,B75,IF(C74=B75,B73,0))</f>
        <v>Халимонов Евгений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Фаткулин Раис</v>
      </c>
      <c r="C75" s="4">
        <v>-65</v>
      </c>
      <c r="D75" s="6" t="str">
        <f>IF(D72=C70,C74,IF(D72=C74,C70,0))</f>
        <v>Барышев Сергей</v>
      </c>
      <c r="E75" s="5"/>
      <c r="F75" s="4">
        <v>-66</v>
      </c>
      <c r="G75" s="6" t="str">
        <f>IF(G73=F72,F74,IF(G73=F74,F72,0))</f>
        <v>Халимонов Евгений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СпВ!A2</f>
        <v>Полуфинал ветеранов "День российской печати"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6" t="str">
        <f>СпВ!A3</f>
        <v>10 января 2010 г.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Прокофьев Михаил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Нестеренко Георгий</v>
      </c>
      <c r="C6" s="7">
        <v>40</v>
      </c>
      <c r="D6" s="14" t="s">
        <v>71</v>
      </c>
      <c r="E6" s="7">
        <v>52</v>
      </c>
      <c r="F6" s="14" t="s">
        <v>71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Демушкин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Медведев Анатолий</v>
      </c>
      <c r="C8" s="5"/>
      <c r="D8" s="7">
        <v>48</v>
      </c>
      <c r="E8" s="21" t="s">
        <v>71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Шобухов Сергей</v>
      </c>
      <c r="C10" s="7">
        <v>41</v>
      </c>
      <c r="D10" s="21" t="s">
        <v>56</v>
      </c>
      <c r="E10" s="15"/>
      <c r="F10" s="7">
        <v>56</v>
      </c>
      <c r="G10" s="14" t="s">
        <v>61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Тодрамович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Хакимова Фиоза</v>
      </c>
      <c r="C12" s="5"/>
      <c r="D12" s="4">
        <v>-26</v>
      </c>
      <c r="E12" s="6" t="str">
        <f>IF(Встр1!E28=Встр1!D24,Встр1!D32,IF(Встр1!E28=Встр1!D32,Встр1!D24,0))</f>
        <v>Барышев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Зиновьев Александр</v>
      </c>
      <c r="C14" s="7">
        <v>42</v>
      </c>
      <c r="D14" s="14" t="s">
        <v>61</v>
      </c>
      <c r="E14" s="7">
        <v>53</v>
      </c>
      <c r="F14" s="21" t="s">
        <v>61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Уткулов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Толкачев Иван</v>
      </c>
      <c r="C16" s="5"/>
      <c r="D16" s="7">
        <v>49</v>
      </c>
      <c r="E16" s="21" t="s">
        <v>61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Павлов Юрий</v>
      </c>
      <c r="C18" s="7">
        <v>43</v>
      </c>
      <c r="D18" s="21" t="s">
        <v>67</v>
      </c>
      <c r="E18" s="15"/>
      <c r="F18" s="4">
        <v>-30</v>
      </c>
      <c r="G18" s="10" t="str">
        <f>IF(Встр1!F52=Встр1!E44,Встр1!E60,IF(Встр1!F52=Встр1!E60,Встр1!E44,0))</f>
        <v>Аюпов Айдар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Салихов Рим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Макулевич Ядвига</v>
      </c>
      <c r="C20" s="5"/>
      <c r="D20" s="4">
        <v>-27</v>
      </c>
      <c r="E20" s="6" t="str">
        <f>IF(Встр1!E44=Встр1!D40,Встр1!D48,IF(Встр1!E44=Встр1!D48,Встр1!D40,0))</f>
        <v>Халимонов Евгений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Полушин Сергей</v>
      </c>
      <c r="C22" s="7">
        <v>44</v>
      </c>
      <c r="D22" s="14" t="s">
        <v>66</v>
      </c>
      <c r="E22" s="7">
        <v>54</v>
      </c>
      <c r="F22" s="14" t="s">
        <v>66</v>
      </c>
      <c r="G22" s="15"/>
      <c r="H22" s="7">
        <v>60</v>
      </c>
      <c r="I22" s="24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Хубатулин Ринат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Сайфуллин Рим</v>
      </c>
      <c r="C24" s="5"/>
      <c r="D24" s="7">
        <v>50</v>
      </c>
      <c r="E24" s="21" t="s">
        <v>66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Ямансарин Галиулла</v>
      </c>
      <c r="C26" s="7">
        <v>45</v>
      </c>
      <c r="D26" s="21" t="s">
        <v>60</v>
      </c>
      <c r="E26" s="15"/>
      <c r="F26" s="7">
        <v>57</v>
      </c>
      <c r="G26" s="14" t="s">
        <v>66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Салманов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Сорокин Михаил</v>
      </c>
      <c r="C28" s="5"/>
      <c r="D28" s="4">
        <v>-28</v>
      </c>
      <c r="E28" s="6" t="str">
        <f>IF(Встр1!E60=Встр1!D56,Встр1!D64,IF(Встр1!E60=Встр1!D64,Встр1!D56,0))</f>
        <v>Фаткулин Раис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Рахматуллин Рашит</v>
      </c>
      <c r="C30" s="7">
        <v>46</v>
      </c>
      <c r="D30" s="14" t="s">
        <v>63</v>
      </c>
      <c r="E30" s="7">
        <v>55</v>
      </c>
      <c r="F30" s="21" t="s">
        <v>63</v>
      </c>
      <c r="G30" s="7">
        <v>59</v>
      </c>
      <c r="H30" s="21" t="s">
        <v>66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Кузнецов Владимир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Стародубцев Олег</v>
      </c>
      <c r="C32" s="5"/>
      <c r="D32" s="7">
        <v>51</v>
      </c>
      <c r="E32" s="21" t="s">
        <v>63</v>
      </c>
      <c r="F32" s="5"/>
      <c r="G32" s="11"/>
      <c r="H32" s="4">
        <v>-60</v>
      </c>
      <c r="I32" s="6" t="str">
        <f>IF(I22=H14,H30,IF(I22=H30,H14,0))</f>
        <v>Хубатулин Ринат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68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69</v>
      </c>
      <c r="E34" s="15"/>
      <c r="F34" s="4">
        <v>-29</v>
      </c>
      <c r="G34" s="10" t="str">
        <f>IF(Встр1!F20=Встр1!E12,Встр1!E28,IF(Встр1!F20=Встр1!E28,Встр1!E12,0))</f>
        <v>Горбунов Валентин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Лим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Нестеренко Георгий</v>
      </c>
      <c r="C37" s="5"/>
      <c r="D37" s="5"/>
      <c r="E37" s="5"/>
      <c r="F37" s="4">
        <v>-48</v>
      </c>
      <c r="G37" s="6" t="str">
        <f>IF(E8=D6,D10,IF(E8=D10,D6,0))</f>
        <v>Тодрамович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77</v>
      </c>
      <c r="D38" s="5"/>
      <c r="E38" s="5"/>
      <c r="F38" s="5"/>
      <c r="G38" s="7">
        <v>67</v>
      </c>
      <c r="H38" s="14" t="s">
        <v>67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Медведев Анатолий</v>
      </c>
      <c r="C39" s="11"/>
      <c r="D39" s="5"/>
      <c r="E39" s="5"/>
      <c r="F39" s="4">
        <v>-49</v>
      </c>
      <c r="G39" s="10" t="str">
        <f>IF(E16=D14,D18,IF(E16=D18,D14,0))</f>
        <v>Салихов Рим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77</v>
      </c>
      <c r="E40" s="5"/>
      <c r="F40" s="5"/>
      <c r="G40" s="5"/>
      <c r="H40" s="7">
        <v>69</v>
      </c>
      <c r="I40" s="23" t="s">
        <v>67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Зиновьев Александр</v>
      </c>
      <c r="C41" s="11"/>
      <c r="D41" s="11"/>
      <c r="E41" s="5"/>
      <c r="F41" s="4">
        <v>-50</v>
      </c>
      <c r="G41" s="6" t="str">
        <f>IF(E24=D22,D26,IF(E24=D26,D22,0))</f>
        <v>Салманов Сергей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73</v>
      </c>
      <c r="D42" s="11"/>
      <c r="E42" s="5"/>
      <c r="F42" s="5"/>
      <c r="G42" s="7">
        <v>68</v>
      </c>
      <c r="H42" s="21" t="s">
        <v>60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Толкачев Иван</v>
      </c>
      <c r="C43" s="5"/>
      <c r="D43" s="11"/>
      <c r="E43" s="5"/>
      <c r="F43" s="4">
        <v>-51</v>
      </c>
      <c r="G43" s="10" t="str">
        <f>IF(E32=D30,D34,IF(E32=D34,D30,0))</f>
        <v>Лим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77</v>
      </c>
      <c r="F44" s="5"/>
      <c r="G44" s="5"/>
      <c r="H44" s="4">
        <v>-69</v>
      </c>
      <c r="I44" s="6" t="str">
        <f>IF(I40=H38,H42,IF(I40=H42,H38,0))</f>
        <v>Салманов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Полушин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72</v>
      </c>
      <c r="D46" s="11"/>
      <c r="E46" s="5"/>
      <c r="F46" s="5"/>
      <c r="G46" s="5"/>
      <c r="H46" s="7">
        <v>70</v>
      </c>
      <c r="I46" s="24" t="s">
        <v>69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Ямансарин Галиулла</v>
      </c>
      <c r="C47" s="11"/>
      <c r="D47" s="11"/>
      <c r="E47" s="5"/>
      <c r="F47" s="5"/>
      <c r="G47" s="4">
        <v>-68</v>
      </c>
      <c r="H47" s="10" t="str">
        <f>IF(H42=G41,G43,IF(H42=G43,G41,0))</f>
        <v>Лим Александр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68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Сорокин Михаил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68</v>
      </c>
      <c r="D50" s="4">
        <v>-77</v>
      </c>
      <c r="E50" s="6" t="str">
        <f>IF(E44=D40,D48,IF(E44=D48,D40,0))</f>
        <v>Стародубцев Олег</v>
      </c>
      <c r="F50" s="4">
        <v>-71</v>
      </c>
      <c r="G50" s="6" t="str">
        <f>IF(C38=B37,B39,IF(C38=B39,B37,0))</f>
        <v>Нестеренко Георгий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Стародубцев Олег</v>
      </c>
      <c r="C51" s="5"/>
      <c r="D51" s="5"/>
      <c r="E51" s="16" t="s">
        <v>17</v>
      </c>
      <c r="F51" s="5"/>
      <c r="G51" s="7">
        <v>79</v>
      </c>
      <c r="H51" s="14" t="s">
        <v>70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Толкачев Иван</v>
      </c>
      <c r="E52" s="20"/>
      <c r="F52" s="4">
        <v>-72</v>
      </c>
      <c r="G52" s="10" t="str">
        <f>IF(C42=B41,B43,IF(C42=B43,B41,0))</f>
        <v>Зиновьев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72</v>
      </c>
      <c r="F53" s="5"/>
      <c r="G53" s="5"/>
      <c r="H53" s="7">
        <v>81</v>
      </c>
      <c r="I53" s="23" t="s">
        <v>70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Полушин Сергей</v>
      </c>
      <c r="E54" s="16" t="s">
        <v>31</v>
      </c>
      <c r="F54" s="4">
        <v>-73</v>
      </c>
      <c r="G54" s="6" t="str">
        <f>IF(C46=B45,B47,IF(C46=B47,B45,0))</f>
        <v>Ямансарин Галиулла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Толкачев Иван</v>
      </c>
      <c r="F55" s="5"/>
      <c r="G55" s="7">
        <v>80</v>
      </c>
      <c r="H55" s="21" t="s">
        <v>79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Сорокин Михаил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78</v>
      </c>
      <c r="D57" s="5"/>
      <c r="E57" s="5"/>
      <c r="F57" s="5"/>
      <c r="G57" s="5"/>
      <c r="H57" s="4">
        <v>-81</v>
      </c>
      <c r="I57" s="6" t="str">
        <f>IF(I53=H51,H55,IF(I53=H55,H51,0))</f>
        <v>Сорокин Михаил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Шобухов Сергей</v>
      </c>
      <c r="C58" s="11"/>
      <c r="D58" s="5"/>
      <c r="E58" s="5"/>
      <c r="F58" s="5"/>
      <c r="G58" s="4">
        <v>-79</v>
      </c>
      <c r="H58" s="6" t="str">
        <f>IF(H51=G50,G52,IF(H51=G52,G50,0))</f>
        <v>Зиновьев Александр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78</v>
      </c>
      <c r="E59" s="5"/>
      <c r="F59" s="5"/>
      <c r="G59" s="5"/>
      <c r="H59" s="7">
        <v>82</v>
      </c>
      <c r="I59" s="24" t="s">
        <v>74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Хакимова Фиоза</v>
      </c>
      <c r="C60" s="11"/>
      <c r="D60" s="11"/>
      <c r="E60" s="5"/>
      <c r="F60" s="5"/>
      <c r="G60" s="4">
        <v>-80</v>
      </c>
      <c r="H60" s="10" t="str">
        <f>IF(H55=G54,G56,IF(H55=G56,G54,0))</f>
        <v>Ямансарин Галиулла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82</v>
      </c>
      <c r="D61" s="11"/>
      <c r="E61" s="5"/>
      <c r="F61" s="5"/>
      <c r="G61" s="5"/>
      <c r="H61" s="4">
        <v>-82</v>
      </c>
      <c r="I61" s="6" t="str">
        <f>IF(I59=H58,H60,IF(I59=H60,H58,0))</f>
        <v>Ямансарин Галиулла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Павлов Юрий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Макулевич Ядвига</v>
      </c>
      <c r="C64" s="5"/>
      <c r="D64" s="11"/>
      <c r="E64" s="16" t="s">
        <v>23</v>
      </c>
      <c r="F64" s="5"/>
      <c r="G64" s="7">
        <v>91</v>
      </c>
      <c r="H64" s="14" t="s">
        <v>81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75</v>
      </c>
      <c r="D65" s="11"/>
      <c r="E65" s="5"/>
      <c r="F65" s="4">
        <v>-84</v>
      </c>
      <c r="G65" s="10" t="str">
        <f>IF(C61=B60,B62,IF(C61=B62,B60,0))</f>
        <v>Хакимова Фиоза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Сайфуллин Рим</v>
      </c>
      <c r="C66" s="11"/>
      <c r="D66" s="11"/>
      <c r="E66" s="5"/>
      <c r="F66" s="5"/>
      <c r="G66" s="5"/>
      <c r="H66" s="7">
        <v>93</v>
      </c>
      <c r="I66" s="23" t="s">
        <v>83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76</v>
      </c>
      <c r="E67" s="5"/>
      <c r="F67" s="4">
        <v>-85</v>
      </c>
      <c r="G67" s="6" t="str">
        <f>IF(C65=B64,B66,IF(C65=B66,B64,0))</f>
        <v>Макулевич Ядвига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Рахматуллин Рашит</v>
      </c>
      <c r="C68" s="11"/>
      <c r="D68" s="5"/>
      <c r="E68" s="5"/>
      <c r="F68" s="5"/>
      <c r="G68" s="7">
        <v>92</v>
      </c>
      <c r="H68" s="21" t="s">
        <v>83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76</v>
      </c>
      <c r="D69" s="4">
        <v>-89</v>
      </c>
      <c r="E69" s="6" t="str">
        <f>IF(E63=D59,D67,IF(E63=D67,D59,0))</f>
        <v>Рахматуллин Рашит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Хакимова Фиоза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Павлов Юрий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75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Сайфуллин Рим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Павлов Юрий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40194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Яковлев Михаил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Урманов Артур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Максютов Азат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Шапошников Александр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Горбунов Валентин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Аюпов Айдар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Сазонов Николай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Валеев Риф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Мазурин Викентий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Лежнев Артем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Тодрамович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Кузнецов Дмитрий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Рыбин Дмитрий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Прокофьев Михаил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Яковлев Роман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Мстр2!E50</f>
        <v>Файзуллин Тимур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Мстр2!E53</f>
        <v>Хабиров Марс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Мстр2!E55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Мстр2!I53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День российской печати</v>
      </c>
      <c r="B2" s="36"/>
      <c r="C2" s="36"/>
      <c r="D2" s="36"/>
      <c r="E2" s="36"/>
      <c r="F2" s="36"/>
      <c r="G2" s="36"/>
    </row>
    <row r="3" spans="1:7" ht="15.75">
      <c r="A3" s="35">
        <f>СпМ!A3</f>
        <v>40194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Прокофьев Михаил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Файзуллин Тимур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Валеев Риф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Сазонов Николай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Урманов Артур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Мазурин Викентий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Хабиров Марс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Исмайлов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Тодрамович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Кузнецов Дмитрий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Горбунов Валентин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Лежнев Артем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Максютов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Аюпов Айдар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Яковлев Роман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55</v>
      </c>
      <c r="D62" s="11"/>
      <c r="E62" s="4">
        <v>-58</v>
      </c>
      <c r="F62" s="6" t="str">
        <f>IF(Мстр2!H14=Мстр2!G10,Мстр2!G18,IF(Мстр2!H14=Мстр2!G18,Мстр2!G10,0))</f>
        <v>Максютов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Рыбин Дмитрий</v>
      </c>
      <c r="C63" s="11"/>
      <c r="D63" s="11"/>
      <c r="E63" s="5"/>
      <c r="F63" s="7">
        <v>61</v>
      </c>
      <c r="G63" s="8" t="s">
        <v>44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Шапошников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Шапошников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Шапошников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Аюпов Айдар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Валеев Риф</v>
      </c>
      <c r="C69" s="5"/>
      <c r="D69" s="5"/>
      <c r="E69" s="4">
        <v>-57</v>
      </c>
      <c r="F69" s="10" t="str">
        <f>IF(Мстр2!G26=Мстр2!F22,Мстр2!F30,IF(Мстр2!G26=Мстр2!F30,Мстр2!F22,0))</f>
        <v>Горбунов Валентин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46</v>
      </c>
      <c r="D70" s="5"/>
      <c r="E70" s="5"/>
      <c r="F70" s="4">
        <v>-62</v>
      </c>
      <c r="G70" s="6" t="str">
        <f>IF(G68=F67,F69,IF(G68=F69,F67,0))</f>
        <v>Аюпов Айдар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Лежнев Артем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45</v>
      </c>
      <c r="E72" s="4">
        <v>-63</v>
      </c>
      <c r="F72" s="6" t="str">
        <f>IF(C70=B69,B71,IF(C70=B71,B69,0))</f>
        <v>Лежнев Артем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Мазурин Викентий</v>
      </c>
      <c r="C73" s="11"/>
      <c r="D73" s="17" t="s">
        <v>6</v>
      </c>
      <c r="E73" s="5"/>
      <c r="F73" s="7">
        <v>66</v>
      </c>
      <c r="G73" s="8" t="s">
        <v>49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45</v>
      </c>
      <c r="D74" s="20"/>
      <c r="E74" s="4">
        <v>-64</v>
      </c>
      <c r="F74" s="10" t="str">
        <f>IF(C74=B73,B75,IF(C74=B75,B73,0))</f>
        <v>Мазурин Викентий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Сазонов Николай</v>
      </c>
      <c r="C75" s="4">
        <v>-65</v>
      </c>
      <c r="D75" s="6" t="str">
        <f>IF(D72=C70,C74,IF(D72=C74,C70,0))</f>
        <v>Валеев Риф</v>
      </c>
      <c r="E75" s="5"/>
      <c r="F75" s="4">
        <v>-66</v>
      </c>
      <c r="G75" s="6" t="str">
        <f>IF(G73=F72,F74,IF(G73=F74,F72,0))</f>
        <v>Лежнев Артем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День российской печати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40194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Файзуллин Тимур</v>
      </c>
      <c r="C6" s="7">
        <v>40</v>
      </c>
      <c r="D6" s="14" t="s">
        <v>55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Рыбин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Аюпов Айдар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Урманов Артур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43</v>
      </c>
      <c r="E14" s="7">
        <v>53</v>
      </c>
      <c r="F14" s="21" t="s">
        <v>42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Лежнев Артем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IF(Мстр1!F52=Мстр1!E44,Мстр1!E60,IF(Мстр1!F52=Мстр1!E60,Мстр1!E44,0))</f>
        <v>Максютов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Кузнецов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Горбунов Валентин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Тодрамович Александр</v>
      </c>
      <c r="C22" s="7">
        <v>44</v>
      </c>
      <c r="D22" s="14" t="s">
        <v>56</v>
      </c>
      <c r="E22" s="7">
        <v>54</v>
      </c>
      <c r="F22" s="14" t="s">
        <v>48</v>
      </c>
      <c r="G22" s="15"/>
      <c r="H22" s="7">
        <v>60</v>
      </c>
      <c r="I22" s="24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Хабиров Марс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Мазурин Викентий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Шапошников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45</v>
      </c>
      <c r="E30" s="7">
        <v>55</v>
      </c>
      <c r="F30" s="21" t="s">
        <v>39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Сазонов Николай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Яковлев Роман</v>
      </c>
      <c r="C32" s="5"/>
      <c r="D32" s="7">
        <v>51</v>
      </c>
      <c r="E32" s="21" t="s">
        <v>45</v>
      </c>
      <c r="F32" s="5"/>
      <c r="G32" s="11"/>
      <c r="H32" s="4">
        <v>-60</v>
      </c>
      <c r="I32" s="6" t="str">
        <f>IF(I22=H14,H30,IF(I22=H30,H14,0))</f>
        <v>Урманов Артур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54</v>
      </c>
      <c r="E34" s="15"/>
      <c r="F34" s="4">
        <v>-29</v>
      </c>
      <c r="G34" s="10" t="str">
        <f>IF(Мстр1!F20=Мстр1!E12,Мстр1!E28,IF(Мстр1!F20=Мстр1!E28,Мстр1!E12,0))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Прокофьев Михаил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Файзуллин Тимур</v>
      </c>
      <c r="C37" s="5"/>
      <c r="D37" s="5"/>
      <c r="E37" s="5"/>
      <c r="F37" s="4">
        <v>-48</v>
      </c>
      <c r="G37" s="6" t="str">
        <f>IF(E8=D6,D10,IF(E8=D10,D6,0))</f>
        <v>Рыбин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Кузнецов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56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Тодрамович Александр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Прокофьев Михаил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Кузнецов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Рыбин Дмитрий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50</v>
      </c>
      <c r="D46" s="11"/>
      <c r="E46" s="5"/>
      <c r="F46" s="5"/>
      <c r="G46" s="5"/>
      <c r="H46" s="7">
        <v>70</v>
      </c>
      <c r="I46" s="24" t="s">
        <v>55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Прокофьев Михаил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Прокофьев Михаил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Файзуллин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Яковлев Роман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50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2010-01-16T14:01:16Z</cp:lastPrinted>
  <dcterms:created xsi:type="dcterms:W3CDTF">2008-02-03T08:28:10Z</dcterms:created>
  <dcterms:modified xsi:type="dcterms:W3CDTF">2010-01-18T19:12:14Z</dcterms:modified>
  <cp:category/>
  <cp:version/>
  <cp:contentType/>
  <cp:contentStatus/>
</cp:coreProperties>
</file>