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ки" sheetId="1" r:id="rId1"/>
    <sheet name="Сетка1-4" sheetId="2" r:id="rId2"/>
    <sheet name="Сетка5-6" sheetId="3" r:id="rId3"/>
    <sheet name="Сетка7-10" sheetId="4" r:id="rId4"/>
    <sheet name="Протокол" sheetId="5" r:id="rId5"/>
  </sheets>
  <definedNames>
    <definedName name="_xlnm.Print_Area" localSheetId="4">'Протокол'!$A$1:$C$515</definedName>
    <definedName name="_xlnm.Print_Area" localSheetId="1">'Сетка1-4'!$A$1:$K$264</definedName>
    <definedName name="_xlnm.Print_Area" localSheetId="2">'Сетка5-6'!$A$1:$M$135</definedName>
    <definedName name="_xlnm.Print_Area" localSheetId="3">'Сетка7-10'!$A$1:$K$337</definedName>
    <definedName name="_xlnm.Print_Area" localSheetId="0">'Списки'!$A$1:$I$134</definedName>
  </definedNames>
  <calcPr fullCalcOnLoad="1"/>
</workbook>
</file>

<file path=xl/sharedStrings.xml><?xml version="1.0" encoding="utf-8"?>
<sst xmlns="http://schemas.openxmlformats.org/spreadsheetml/2006/main" count="282" uniqueCount="149">
  <si>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</si>
  <si>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</si>
  <si>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</si>
  <si>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</si>
  <si>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</si>
  <si>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</si>
  <si>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</si>
  <si>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</si>
  <si>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</si>
  <si>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</si>
  <si>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</si>
  <si>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</si>
  <si>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</si>
  <si>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</si>
  <si>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</si>
  <si>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</si>
  <si>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</si>
  <si>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</si>
  <si>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</si>
  <si>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</si>
  <si>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</si>
  <si>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</si>
  <si>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</si>
  <si>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</si>
  <si>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</si>
  <si>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</si>
  <si>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</si>
  <si>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</si>
  <si>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</si>
  <si>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</si>
  <si>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</si>
  <si>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</si>
  <si>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</si>
  <si>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</si>
  <si>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</si>
  <si>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</si>
  <si>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</si>
  <si>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</si>
  <si>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</si>
  <si>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</si>
  <si>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</si>
  <si>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</si>
  <si>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Список в соответствии с рейтингом</t>
  </si>
  <si>
    <t>№</t>
  </si>
  <si>
    <t>Список согласно занятым местам</t>
  </si>
  <si>
    <t>№ игры</t>
  </si>
  <si>
    <t>Выигравший</t>
  </si>
  <si>
    <t>Проигравший</t>
  </si>
  <si>
    <t>3 место</t>
  </si>
  <si>
    <t>4 место</t>
  </si>
  <si>
    <t>2 место</t>
  </si>
  <si>
    <t>1 место</t>
  </si>
  <si>
    <t>5-е место</t>
  </si>
  <si>
    <t>6-е место</t>
  </si>
  <si>
    <t>7-е место</t>
  </si>
  <si>
    <t>8-е место</t>
  </si>
  <si>
    <t>9-е место</t>
  </si>
  <si>
    <t>10-е место</t>
  </si>
  <si>
    <t>11-е место</t>
  </si>
  <si>
    <t>12-е место</t>
  </si>
  <si>
    <t>13-е место</t>
  </si>
  <si>
    <t>14-е место</t>
  </si>
  <si>
    <t>15-е место</t>
  </si>
  <si>
    <t>16-е место</t>
  </si>
  <si>
    <t>17-е место</t>
  </si>
  <si>
    <t>18-е место</t>
  </si>
  <si>
    <t>19-е место</t>
  </si>
  <si>
    <t>20-е место</t>
  </si>
  <si>
    <t>21-е место</t>
  </si>
  <si>
    <t>22-е место</t>
  </si>
  <si>
    <t>2 стр.</t>
  </si>
  <si>
    <t>3 стр.</t>
  </si>
  <si>
    <t>4 стр.</t>
  </si>
  <si>
    <t>5 стр.</t>
  </si>
  <si>
    <t>6 стр.</t>
  </si>
  <si>
    <t>7 стр.</t>
  </si>
  <si>
    <t>8 стр.</t>
  </si>
  <si>
    <t>_</t>
  </si>
  <si>
    <t>65-е место</t>
  </si>
  <si>
    <t>66-е место</t>
  </si>
  <si>
    <t>67-е место</t>
  </si>
  <si>
    <t>68-е место</t>
  </si>
  <si>
    <t>69-е место</t>
  </si>
  <si>
    <t>70-е место</t>
  </si>
  <si>
    <t>71-е место</t>
  </si>
  <si>
    <t>72-е место</t>
  </si>
  <si>
    <t>73-е место</t>
  </si>
  <si>
    <t>74-е место</t>
  </si>
  <si>
    <t>75-е место</t>
  </si>
  <si>
    <t>76-е место</t>
  </si>
  <si>
    <t>77-е место</t>
  </si>
  <si>
    <t>78-е место</t>
  </si>
  <si>
    <t>79-е место</t>
  </si>
  <si>
    <t>80-е место</t>
  </si>
  <si>
    <t>9 стр.</t>
  </si>
  <si>
    <t>81-е место</t>
  </si>
  <si>
    <t>82-е место</t>
  </si>
  <si>
    <t>83-е место</t>
  </si>
  <si>
    <t>84-е место</t>
  </si>
  <si>
    <t>85-е место</t>
  </si>
  <si>
    <t>86-е место</t>
  </si>
  <si>
    <t>87-е место</t>
  </si>
  <si>
    <t>88-е место</t>
  </si>
  <si>
    <t>89-е место</t>
  </si>
  <si>
    <t>90-е место</t>
  </si>
  <si>
    <t>91-е место</t>
  </si>
  <si>
    <t>92-е место</t>
  </si>
  <si>
    <t>94-е место</t>
  </si>
  <si>
    <t>93-е место</t>
  </si>
  <si>
    <t>95-е место</t>
  </si>
  <si>
    <t>96-е место</t>
  </si>
  <si>
    <t>97-е место</t>
  </si>
  <si>
    <t>98-е место</t>
  </si>
  <si>
    <t>99-е место</t>
  </si>
  <si>
    <t>100-е место</t>
  </si>
  <si>
    <t>101-е место</t>
  </si>
  <si>
    <t>102-е место</t>
  </si>
  <si>
    <t>103-е место</t>
  </si>
  <si>
    <t>104-е место</t>
  </si>
  <si>
    <t>105-е место</t>
  </si>
  <si>
    <t>106-е место</t>
  </si>
  <si>
    <t>107-е место</t>
  </si>
  <si>
    <t>108-е место</t>
  </si>
  <si>
    <t>109-е место</t>
  </si>
  <si>
    <t>110-е место</t>
  </si>
  <si>
    <t>111-е место</t>
  </si>
  <si>
    <t>112-е место</t>
  </si>
  <si>
    <t>10 стр</t>
  </si>
  <si>
    <t>113-е место</t>
  </si>
  <si>
    <t>114-е место</t>
  </si>
  <si>
    <t>115-е место</t>
  </si>
  <si>
    <t>116-е место</t>
  </si>
  <si>
    <t>117-е место</t>
  </si>
  <si>
    <t>118-е место</t>
  </si>
  <si>
    <t>119-е место</t>
  </si>
  <si>
    <t>120-е место</t>
  </si>
  <si>
    <t>121-е место</t>
  </si>
  <si>
    <t>122-е место</t>
  </si>
  <si>
    <t>123-е место</t>
  </si>
  <si>
    <t>124-е место</t>
  </si>
  <si>
    <t>125-е место</t>
  </si>
  <si>
    <t>126-е место</t>
  </si>
  <si>
    <t>127-е место</t>
  </si>
  <si>
    <t>128-е место</t>
  </si>
  <si>
    <t>Текст. Строка 1</t>
  </si>
  <si>
    <t>Текст. Строка 2</t>
  </si>
  <si>
    <t>Дата</t>
  </si>
  <si>
    <t>ВНИМАНИЕ!</t>
  </si>
  <si>
    <t>Заполняются только желтые ячейки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</si>
</sst>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9"/>
      <color indexed="8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6"/>
      <name val="Arial Cyr"/>
      <family val="0"/>
    </font>
    <font>
      <b/>
      <sz val="8"/>
      <color indexed="8"/>
      <name val="Arial Narrow"/>
      <family val="2"/>
    </font>
    <font>
      <b/>
      <sz val="8"/>
      <color indexed="12"/>
      <name val="Arial Narrow"/>
      <family val="2"/>
    </font>
    <font>
      <b/>
      <sz val="10"/>
      <color indexed="12"/>
      <name val="Arial Cyr"/>
      <family val="0"/>
    </font>
    <font>
      <sz val="9"/>
      <color indexed="9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9" fillId="3" borderId="0" xfId="0" applyFont="1" applyFill="1" applyAlignment="1" applyProtection="1">
      <alignment horizontal="center"/>
      <protection/>
    </xf>
    <xf numFmtId="0" fontId="20" fillId="2" borderId="0" xfId="0" applyFont="1" applyFill="1" applyAlignment="1" applyProtection="1">
      <alignment horizontal="left"/>
      <protection/>
    </xf>
    <xf numFmtId="0" fontId="17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4" borderId="5" xfId="0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23" fillId="5" borderId="5" xfId="0" applyFont="1" applyFill="1" applyBorder="1" applyAlignment="1">
      <alignment horizontal="left"/>
    </xf>
    <xf numFmtId="0" fontId="23" fillId="6" borderId="5" xfId="0" applyFont="1" applyFill="1" applyBorder="1" applyAlignment="1">
      <alignment horizontal="left"/>
    </xf>
    <xf numFmtId="0" fontId="17" fillId="2" borderId="0" xfId="0" applyFont="1" applyFill="1" applyAlignment="1" applyProtection="1">
      <alignment horizontal="left"/>
      <protection/>
    </xf>
    <xf numFmtId="0" fontId="7" fillId="4" borderId="5" xfId="0" applyFont="1" applyFill="1" applyBorder="1" applyAlignment="1" applyProtection="1">
      <alignment horizontal="right"/>
      <protection locked="0"/>
    </xf>
    <xf numFmtId="181" fontId="13" fillId="2" borderId="0" xfId="0" applyNumberFormat="1" applyFont="1" applyFill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horizontal="left"/>
      <protection/>
    </xf>
    <xf numFmtId="0" fontId="12" fillId="2" borderId="1" xfId="0" applyFont="1" applyFill="1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12" fillId="2" borderId="1" xfId="0" applyFont="1" applyFill="1" applyBorder="1" applyAlignment="1" applyProtection="1">
      <alignment horizontal="left"/>
      <protection/>
    </xf>
    <xf numFmtId="0" fontId="10" fillId="2" borderId="0" xfId="0" applyFont="1" applyFill="1" applyAlignment="1">
      <alignment/>
    </xf>
    <xf numFmtId="0" fontId="10" fillId="2" borderId="6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8" fillId="2" borderId="3" xfId="0" applyFont="1" applyFill="1" applyBorder="1" applyAlignment="1" applyProtection="1">
      <alignment horizontal="right"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9" fillId="2" borderId="6" xfId="0" applyFont="1" applyFill="1" applyBorder="1" applyAlignment="1">
      <alignment/>
    </xf>
    <xf numFmtId="0" fontId="9" fillId="2" borderId="0" xfId="0" applyFont="1" applyFill="1" applyAlignment="1">
      <alignment/>
    </xf>
    <xf numFmtId="0" fontId="21" fillId="0" borderId="1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" xfId="0" applyFont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4" xfId="0" applyFont="1" applyFill="1" applyBorder="1" applyAlignment="1">
      <alignment horizontal="left"/>
    </xf>
    <xf numFmtId="0" fontId="25" fillId="2" borderId="3" xfId="0" applyFont="1" applyFill="1" applyBorder="1" applyAlignment="1" applyProtection="1">
      <alignment horizontal="left" vertical="center"/>
      <protection/>
    </xf>
    <xf numFmtId="0" fontId="26" fillId="2" borderId="4" xfId="0" applyFont="1" applyFill="1" applyBorder="1" applyAlignment="1" applyProtection="1">
      <alignment horizontal="left"/>
      <protection/>
    </xf>
    <xf numFmtId="0" fontId="13" fillId="2" borderId="8" xfId="0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left" vertical="center"/>
      <protection/>
    </xf>
    <xf numFmtId="0" fontId="27" fillId="0" borderId="3" xfId="0" applyFont="1" applyBorder="1" applyAlignment="1">
      <alignment/>
    </xf>
    <xf numFmtId="0" fontId="27" fillId="0" borderId="4" xfId="0" applyFont="1" applyBorder="1" applyAlignment="1">
      <alignment horizontal="right"/>
    </xf>
    <xf numFmtId="0" fontId="14" fillId="2" borderId="0" xfId="0" applyFont="1" applyFill="1" applyBorder="1" applyAlignment="1" applyProtection="1">
      <alignment horizontal="right"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181" fontId="16" fillId="2" borderId="0" xfId="0" applyNumberFormat="1" applyFont="1" applyFill="1" applyAlignment="1" applyProtection="1">
      <alignment horizontal="center" vertical="center"/>
      <protection/>
    </xf>
    <xf numFmtId="0" fontId="13" fillId="2" borderId="3" xfId="0" applyFont="1" applyFill="1" applyBorder="1" applyAlignment="1" applyProtection="1">
      <alignment horizontal="right" vertical="center"/>
      <protection/>
    </xf>
    <xf numFmtId="0" fontId="13" fillId="2" borderId="6" xfId="0" applyFont="1" applyFill="1" applyBorder="1" applyAlignment="1" applyProtection="1">
      <alignment horizontal="right" vertical="center"/>
      <protection/>
    </xf>
    <xf numFmtId="0" fontId="21" fillId="2" borderId="1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>
      <alignment vertical="center"/>
    </xf>
    <xf numFmtId="0" fontId="12" fillId="2" borderId="4" xfId="0" applyFont="1" applyFill="1" applyBorder="1" applyAlignment="1" applyProtection="1">
      <alignment horizontal="right" vertical="center"/>
      <protection/>
    </xf>
    <xf numFmtId="0" fontId="4" fillId="2" borderId="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181" fontId="13" fillId="2" borderId="0" xfId="0" applyNumberFormat="1" applyFont="1" applyFill="1" applyAlignment="1" applyProtection="1">
      <alignment horizontal="left" vertical="center"/>
      <protection/>
    </xf>
    <xf numFmtId="0" fontId="28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right" vertical="center"/>
      <protection locked="0"/>
    </xf>
    <xf numFmtId="0" fontId="13" fillId="4" borderId="9" xfId="0" applyFont="1" applyFill="1" applyBorder="1" applyAlignment="1" applyProtection="1">
      <alignment horizontal="right" vertical="center"/>
      <protection locked="0"/>
    </xf>
    <xf numFmtId="0" fontId="13" fillId="4" borderId="10" xfId="0" applyFont="1" applyFill="1" applyBorder="1" applyAlignment="1" applyProtection="1">
      <alignment horizontal="right" vertical="center"/>
      <protection locked="0"/>
    </xf>
    <xf numFmtId="0" fontId="1" fillId="4" borderId="4" xfId="0" applyFont="1" applyFill="1" applyBorder="1" applyAlignment="1" applyProtection="1">
      <alignment horizontal="right" vertical="center"/>
      <protection locked="0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25" fillId="4" borderId="3" xfId="0" applyFont="1" applyFill="1" applyBorder="1" applyAlignment="1" applyProtection="1">
      <alignment horizontal="left" vertical="center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25" fillId="4" borderId="4" xfId="0" applyFont="1" applyFill="1" applyBorder="1" applyAlignment="1" applyProtection="1">
      <alignment horizontal="left" vertical="center"/>
      <protection locked="0"/>
    </xf>
    <xf numFmtId="0" fontId="13" fillId="4" borderId="10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4" borderId="4" xfId="0" applyFont="1" applyFill="1" applyBorder="1" applyAlignment="1" applyProtection="1">
      <alignment horizontal="right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8" fillId="4" borderId="4" xfId="0" applyFont="1" applyFill="1" applyBorder="1" applyAlignment="1" applyProtection="1">
      <alignment horizontal="righ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8" fillId="4" borderId="9" xfId="0" applyFont="1" applyFill="1" applyBorder="1" applyAlignment="1" applyProtection="1">
      <alignment horizontal="left" vertical="center"/>
      <protection locked="0"/>
    </xf>
    <xf numFmtId="0" fontId="24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/>
      <protection locked="0"/>
    </xf>
    <xf numFmtId="181" fontId="17" fillId="4" borderId="0" xfId="0" applyNumberFormat="1" applyFont="1" applyFill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center" vertical="center"/>
      <protection/>
    </xf>
    <xf numFmtId="181" fontId="13" fillId="2" borderId="0" xfId="0" applyNumberFormat="1" applyFont="1" applyFill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181" fontId="13" fillId="2" borderId="0" xfId="0" applyNumberFormat="1" applyFont="1" applyFill="1" applyAlignment="1" applyProtection="1">
      <alignment horizontal="left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181" fontId="18" fillId="2" borderId="0" xfId="0" applyNumberFormat="1" applyFont="1" applyFill="1" applyAlignment="1" applyProtection="1">
      <alignment horizontal="center" vertical="center"/>
      <protection/>
    </xf>
    <xf numFmtId="181" fontId="18" fillId="2" borderId="0" xfId="0" applyNumberFormat="1" applyFont="1" applyFill="1" applyAlignment="1" applyProtection="1">
      <alignment horizontal="left" vertical="center"/>
      <protection/>
    </xf>
    <xf numFmtId="0" fontId="18" fillId="2" borderId="0" xfId="0" applyFont="1" applyFill="1" applyAlignment="1" applyProtection="1">
      <alignment horizontal="lef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19050</xdr:rowOff>
    </xdr:from>
    <xdr:to>
      <xdr:col>8</xdr:col>
      <xdr:colOff>685800</xdr:colOff>
      <xdr:row>2</xdr:row>
      <xdr:rowOff>190500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572375" y="19050"/>
          <a:ext cx="1285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135</xdr:row>
      <xdr:rowOff>66675</xdr:rowOff>
    </xdr:from>
    <xdr:to>
      <xdr:col>9</xdr:col>
      <xdr:colOff>0</xdr:colOff>
      <xdr:row>137</xdr:row>
      <xdr:rowOff>47625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2441257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135</xdr:row>
      <xdr:rowOff>66675</xdr:rowOff>
    </xdr:from>
    <xdr:to>
      <xdr:col>9</xdr:col>
      <xdr:colOff>0</xdr:colOff>
      <xdr:row>137</xdr:row>
      <xdr:rowOff>47625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24412575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47625</xdr:rowOff>
    </xdr:from>
    <xdr:to>
      <xdr:col>10</xdr:col>
      <xdr:colOff>104775</xdr:colOff>
      <xdr:row>3</xdr:row>
      <xdr:rowOff>161925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791450" y="47625"/>
          <a:ext cx="1295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0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19050</xdr:rowOff>
    </xdr:from>
    <xdr:to>
      <xdr:col>12</xdr:col>
      <xdr:colOff>657225</xdr:colOff>
      <xdr:row>2</xdr:row>
      <xdr:rowOff>114300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943850" y="1905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762000</xdr:colOff>
      <xdr:row>0</xdr:row>
      <xdr:rowOff>19050</xdr:rowOff>
    </xdr:from>
    <xdr:to>
      <xdr:col>10</xdr:col>
      <xdr:colOff>323850</xdr:colOff>
      <xdr:row>3</xdr:row>
      <xdr:rowOff>9525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8077200" y="19050"/>
          <a:ext cx="800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2105025</xdr:colOff>
      <xdr:row>0</xdr:row>
      <xdr:rowOff>0</xdr:rowOff>
    </xdr:from>
    <xdr:to>
      <xdr:col>2</xdr:col>
      <xdr:colOff>3390900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210300" y="0"/>
          <a:ext cx="1285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134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8" customWidth="1"/>
    <col min="2" max="2" width="9.125" style="28" customWidth="1"/>
    <col min="3" max="3" width="10.625" style="28" bestFit="1" customWidth="1"/>
    <col min="4" max="16384" width="9.125" style="28" customWidth="1"/>
  </cols>
  <sheetData>
    <row r="1" spans="1:11" ht="20.25">
      <c r="A1" s="105" t="s">
        <v>144</v>
      </c>
      <c r="B1" s="105"/>
      <c r="C1" s="105"/>
      <c r="D1" s="105"/>
      <c r="E1" s="105"/>
      <c r="F1" s="105"/>
      <c r="G1" s="105"/>
      <c r="H1" s="105"/>
      <c r="I1" s="105"/>
      <c r="K1" s="84" t="s">
        <v>147</v>
      </c>
    </row>
    <row r="2" spans="1:11" ht="15.75">
      <c r="A2" s="106" t="s">
        <v>145</v>
      </c>
      <c r="B2" s="106"/>
      <c r="C2" s="106"/>
      <c r="D2" s="106"/>
      <c r="E2" s="106"/>
      <c r="F2" s="106"/>
      <c r="G2" s="106"/>
      <c r="H2" s="106"/>
      <c r="I2" s="106"/>
      <c r="K2" s="85" t="s">
        <v>148</v>
      </c>
    </row>
    <row r="3" spans="1:9" ht="15.75">
      <c r="A3" s="107" t="s">
        <v>146</v>
      </c>
      <c r="B3" s="107"/>
      <c r="C3" s="107"/>
      <c r="D3" s="107"/>
      <c r="E3" s="107"/>
      <c r="F3" s="107"/>
      <c r="G3" s="107"/>
      <c r="H3" s="107"/>
      <c r="I3" s="107"/>
    </row>
    <row r="4" spans="1:9" ht="15.75">
      <c r="A4" s="42"/>
      <c r="B4" s="42"/>
      <c r="C4" s="42"/>
      <c r="D4" s="42"/>
      <c r="E4" s="42"/>
      <c r="F4" s="42"/>
      <c r="G4" s="42"/>
      <c r="H4" s="42"/>
      <c r="I4" s="42"/>
    </row>
    <row r="5" spans="1:9" ht="15.75">
      <c r="A5" s="32"/>
      <c r="B5" s="32"/>
      <c r="C5" s="32"/>
      <c r="D5" s="32"/>
      <c r="E5" s="32"/>
      <c r="F5" s="32"/>
      <c r="G5" s="32"/>
      <c r="H5" s="32"/>
      <c r="I5" s="32"/>
    </row>
    <row r="6" spans="1:9" ht="12.75">
      <c r="A6" s="33" t="s">
        <v>42</v>
      </c>
      <c r="B6" s="34" t="s">
        <v>43</v>
      </c>
      <c r="C6" s="29" t="s">
        <v>44</v>
      </c>
      <c r="D6" s="29"/>
      <c r="E6" s="29"/>
      <c r="F6" s="29"/>
      <c r="G6" s="29"/>
      <c r="H6" s="29"/>
      <c r="I6" s="29"/>
    </row>
    <row r="7" spans="1:9" ht="18">
      <c r="A7" s="43" t="s">
        <v>77</v>
      </c>
      <c r="B7" s="30">
        <v>1</v>
      </c>
      <c r="C7" s="31">
        <f>'Сетка1-4'!J125</f>
        <v>0</v>
      </c>
      <c r="D7" s="29"/>
      <c r="E7" s="29"/>
      <c r="F7" s="29"/>
      <c r="G7" s="29"/>
      <c r="H7" s="29"/>
      <c r="I7" s="29"/>
    </row>
    <row r="8" spans="1:9" ht="18">
      <c r="A8" s="43" t="s">
        <v>77</v>
      </c>
      <c r="B8" s="30">
        <v>2</v>
      </c>
      <c r="C8" s="31">
        <f>'Сетка1-4'!J142</f>
        <v>0</v>
      </c>
      <c r="D8" s="29"/>
      <c r="E8" s="29"/>
      <c r="F8" s="29"/>
      <c r="G8" s="29"/>
      <c r="H8" s="29"/>
      <c r="I8" s="29"/>
    </row>
    <row r="9" spans="1:9" ht="18">
      <c r="A9" s="43" t="s">
        <v>77</v>
      </c>
      <c r="B9" s="30">
        <v>3</v>
      </c>
      <c r="C9" s="31">
        <f>'Сетка5-6'!L65</f>
        <v>0</v>
      </c>
      <c r="D9" s="29"/>
      <c r="E9" s="29"/>
      <c r="F9" s="29"/>
      <c r="G9" s="29"/>
      <c r="H9" s="29"/>
      <c r="I9" s="29"/>
    </row>
    <row r="10" spans="1:9" ht="18">
      <c r="A10" s="43" t="s">
        <v>77</v>
      </c>
      <c r="B10" s="30">
        <v>4</v>
      </c>
      <c r="C10" s="31">
        <f>'Сетка5-6'!L73</f>
        <v>0</v>
      </c>
      <c r="D10" s="29"/>
      <c r="E10" s="29"/>
      <c r="F10" s="29"/>
      <c r="G10" s="29"/>
      <c r="H10" s="29"/>
      <c r="I10" s="29"/>
    </row>
    <row r="11" spans="1:9" ht="18">
      <c r="A11" s="43" t="s">
        <v>77</v>
      </c>
      <c r="B11" s="30">
        <v>5</v>
      </c>
      <c r="C11" s="31">
        <f>'Сетка7-10'!J7</f>
        <v>0</v>
      </c>
      <c r="D11" s="29"/>
      <c r="E11" s="29"/>
      <c r="F11" s="29"/>
      <c r="G11" s="29"/>
      <c r="H11" s="29"/>
      <c r="I11" s="29"/>
    </row>
    <row r="12" spans="1:9" ht="18">
      <c r="A12" s="43" t="s">
        <v>77</v>
      </c>
      <c r="B12" s="30">
        <v>6</v>
      </c>
      <c r="C12" s="31">
        <f>'Сетка7-10'!J9</f>
        <v>0</v>
      </c>
      <c r="D12" s="29"/>
      <c r="E12" s="29"/>
      <c r="F12" s="29"/>
      <c r="G12" s="29"/>
      <c r="H12" s="29"/>
      <c r="I12" s="29"/>
    </row>
    <row r="13" spans="1:9" ht="18">
      <c r="A13" s="43" t="s">
        <v>77</v>
      </c>
      <c r="B13" s="30">
        <v>7</v>
      </c>
      <c r="C13" s="31">
        <f>'Сетка7-10'!F7</f>
        <v>0</v>
      </c>
      <c r="D13" s="29"/>
      <c r="E13" s="29"/>
      <c r="F13" s="29"/>
      <c r="G13" s="29"/>
      <c r="H13" s="29"/>
      <c r="I13" s="29"/>
    </row>
    <row r="14" spans="1:9" ht="18">
      <c r="A14" s="43" t="s">
        <v>77</v>
      </c>
      <c r="B14" s="30">
        <v>8</v>
      </c>
      <c r="C14" s="31">
        <f>'Сетка7-10'!F9</f>
        <v>0</v>
      </c>
      <c r="D14" s="29"/>
      <c r="E14" s="29"/>
      <c r="F14" s="29"/>
      <c r="G14" s="29"/>
      <c r="H14" s="29"/>
      <c r="I14" s="29"/>
    </row>
    <row r="15" spans="1:9" ht="18">
      <c r="A15" s="43" t="s">
        <v>77</v>
      </c>
      <c r="B15" s="30">
        <v>9</v>
      </c>
      <c r="C15" s="31">
        <f>'Сетка7-10'!D11</f>
        <v>0</v>
      </c>
      <c r="D15" s="29"/>
      <c r="E15" s="29"/>
      <c r="F15" s="29"/>
      <c r="G15" s="29"/>
      <c r="H15" s="29"/>
      <c r="I15" s="29"/>
    </row>
    <row r="16" spans="1:9" ht="18">
      <c r="A16" s="43" t="s">
        <v>77</v>
      </c>
      <c r="B16" s="30">
        <v>10</v>
      </c>
      <c r="C16" s="31">
        <f>'Сетка7-10'!D14</f>
        <v>0</v>
      </c>
      <c r="D16" s="29"/>
      <c r="E16" s="29"/>
      <c r="F16" s="29"/>
      <c r="G16" s="29"/>
      <c r="H16" s="29"/>
      <c r="I16" s="29"/>
    </row>
    <row r="17" spans="1:9" ht="18">
      <c r="A17" s="43" t="s">
        <v>77</v>
      </c>
      <c r="B17" s="30">
        <v>11</v>
      </c>
      <c r="C17" s="31">
        <f>'Сетка7-10'!G14</f>
        <v>0</v>
      </c>
      <c r="D17" s="29"/>
      <c r="E17" s="29"/>
      <c r="F17" s="29"/>
      <c r="G17" s="29"/>
      <c r="H17" s="29"/>
      <c r="I17" s="29"/>
    </row>
    <row r="18" spans="1:9" ht="18">
      <c r="A18" s="43" t="s">
        <v>77</v>
      </c>
      <c r="B18" s="30">
        <v>12</v>
      </c>
      <c r="C18" s="31">
        <f>'Сетка7-10'!G16</f>
        <v>0</v>
      </c>
      <c r="D18" s="29"/>
      <c r="E18" s="29"/>
      <c r="F18" s="29"/>
      <c r="G18" s="29"/>
      <c r="H18" s="29"/>
      <c r="I18" s="29"/>
    </row>
    <row r="19" spans="1:9" ht="18">
      <c r="A19" s="43" t="s">
        <v>77</v>
      </c>
      <c r="B19" s="30">
        <v>13</v>
      </c>
      <c r="C19" s="31">
        <f>'Сетка7-10'!D19</f>
        <v>0</v>
      </c>
      <c r="D19" s="29"/>
      <c r="E19" s="29"/>
      <c r="F19" s="29"/>
      <c r="G19" s="29"/>
      <c r="H19" s="29"/>
      <c r="I19" s="29"/>
    </row>
    <row r="20" spans="1:9" ht="18">
      <c r="A20" s="43" t="s">
        <v>77</v>
      </c>
      <c r="B20" s="30">
        <v>14</v>
      </c>
      <c r="C20" s="31">
        <f>'Сетка7-10'!D22</f>
        <v>0</v>
      </c>
      <c r="D20" s="29"/>
      <c r="E20" s="29"/>
      <c r="F20" s="29"/>
      <c r="G20" s="29"/>
      <c r="H20" s="29"/>
      <c r="I20" s="29"/>
    </row>
    <row r="21" spans="1:9" ht="18">
      <c r="A21" s="43" t="s">
        <v>77</v>
      </c>
      <c r="B21" s="30">
        <v>15</v>
      </c>
      <c r="C21" s="31">
        <f>'Сетка7-10'!G19</f>
        <v>0</v>
      </c>
      <c r="D21" s="29"/>
      <c r="E21" s="29"/>
      <c r="F21" s="29"/>
      <c r="G21" s="29"/>
      <c r="H21" s="29"/>
      <c r="I21" s="29"/>
    </row>
    <row r="22" spans="1:9" ht="18">
      <c r="A22" s="43" t="s">
        <v>77</v>
      </c>
      <c r="B22" s="30">
        <v>16</v>
      </c>
      <c r="C22" s="31">
        <f>'Сетка7-10'!G21</f>
        <v>0</v>
      </c>
      <c r="D22" s="29"/>
      <c r="E22" s="29"/>
      <c r="F22" s="29"/>
      <c r="G22" s="29"/>
      <c r="H22" s="29"/>
      <c r="I22" s="29"/>
    </row>
    <row r="23" spans="1:9" ht="18">
      <c r="A23" s="43" t="s">
        <v>77</v>
      </c>
      <c r="B23" s="30">
        <v>17</v>
      </c>
      <c r="C23" s="31">
        <f>'Сетка7-10'!E31</f>
        <v>0</v>
      </c>
      <c r="D23" s="29"/>
      <c r="E23" s="29"/>
      <c r="F23" s="29"/>
      <c r="G23" s="29"/>
      <c r="H23" s="29"/>
      <c r="I23" s="29"/>
    </row>
    <row r="24" spans="1:9" ht="18">
      <c r="A24" s="43" t="s">
        <v>77</v>
      </c>
      <c r="B24" s="30">
        <v>18</v>
      </c>
      <c r="C24" s="31">
        <f>'Сетка7-10'!E37</f>
        <v>0</v>
      </c>
      <c r="D24" s="29"/>
      <c r="E24" s="29"/>
      <c r="F24" s="29"/>
      <c r="G24" s="29"/>
      <c r="H24" s="29"/>
      <c r="I24" s="29"/>
    </row>
    <row r="25" spans="1:9" ht="18">
      <c r="A25" s="43" t="s">
        <v>77</v>
      </c>
      <c r="B25" s="30">
        <v>19</v>
      </c>
      <c r="C25" s="31">
        <f>'Сетка7-10'!J13</f>
        <v>0</v>
      </c>
      <c r="D25" s="29"/>
      <c r="E25" s="29"/>
      <c r="F25" s="29"/>
      <c r="G25" s="29"/>
      <c r="H25" s="29"/>
      <c r="I25" s="29"/>
    </row>
    <row r="26" spans="1:9" ht="18">
      <c r="A26" s="43" t="s">
        <v>77</v>
      </c>
      <c r="B26" s="30">
        <v>20</v>
      </c>
      <c r="C26" s="31">
        <f>'Сетка7-10'!J15</f>
        <v>0</v>
      </c>
      <c r="D26" s="29"/>
      <c r="E26" s="29"/>
      <c r="F26" s="29"/>
      <c r="G26" s="29"/>
      <c r="H26" s="29"/>
      <c r="I26" s="29"/>
    </row>
    <row r="27" spans="1:9" ht="18">
      <c r="A27" s="43" t="s">
        <v>77</v>
      </c>
      <c r="B27" s="30">
        <v>21</v>
      </c>
      <c r="C27" s="31">
        <f>'Сетка7-10'!H26</f>
        <v>0</v>
      </c>
      <c r="D27" s="29"/>
      <c r="E27" s="29"/>
      <c r="F27" s="29"/>
      <c r="G27" s="29"/>
      <c r="H27" s="29"/>
      <c r="I27" s="29"/>
    </row>
    <row r="28" spans="1:9" ht="18">
      <c r="A28" s="43" t="s">
        <v>77</v>
      </c>
      <c r="B28" s="30">
        <v>22</v>
      </c>
      <c r="C28" s="31">
        <f>'Сетка7-10'!H29</f>
        <v>0</v>
      </c>
      <c r="D28" s="29"/>
      <c r="E28" s="29"/>
      <c r="F28" s="29"/>
      <c r="G28" s="29"/>
      <c r="H28" s="29"/>
      <c r="I28" s="29"/>
    </row>
    <row r="29" spans="1:9" ht="18">
      <c r="A29" s="43" t="s">
        <v>77</v>
      </c>
      <c r="B29" s="30">
        <v>23</v>
      </c>
      <c r="C29" s="31">
        <f>'Сетка7-10'!J19</f>
        <v>0</v>
      </c>
      <c r="D29" s="29"/>
      <c r="E29" s="29"/>
      <c r="F29" s="29"/>
      <c r="G29" s="29"/>
      <c r="H29" s="29"/>
      <c r="I29" s="29"/>
    </row>
    <row r="30" spans="1:9" ht="18">
      <c r="A30" s="43" t="s">
        <v>77</v>
      </c>
      <c r="B30" s="30">
        <v>24</v>
      </c>
      <c r="C30" s="31">
        <f>'Сетка7-10'!J21</f>
        <v>0</v>
      </c>
      <c r="D30" s="29"/>
      <c r="E30" s="29"/>
      <c r="F30" s="29"/>
      <c r="G30" s="29"/>
      <c r="H30" s="29"/>
      <c r="I30" s="29"/>
    </row>
    <row r="31" spans="1:9" ht="18">
      <c r="A31" s="43" t="s">
        <v>77</v>
      </c>
      <c r="B31" s="30">
        <v>25</v>
      </c>
      <c r="C31" s="31">
        <f>'Сетка7-10'!E47</f>
        <v>0</v>
      </c>
      <c r="D31" s="29"/>
      <c r="E31" s="29"/>
      <c r="F31" s="29"/>
      <c r="G31" s="29"/>
      <c r="H31" s="29"/>
      <c r="I31" s="29"/>
    </row>
    <row r="32" spans="1:9" ht="18">
      <c r="A32" s="43" t="s">
        <v>77</v>
      </c>
      <c r="B32" s="30">
        <v>26</v>
      </c>
      <c r="C32" s="31">
        <f>'Сетка7-10'!E53</f>
        <v>0</v>
      </c>
      <c r="D32" s="29"/>
      <c r="E32" s="29"/>
      <c r="F32" s="29"/>
      <c r="G32" s="29"/>
      <c r="H32" s="29"/>
      <c r="I32" s="29"/>
    </row>
    <row r="33" spans="1:9" ht="18">
      <c r="A33" s="43" t="s">
        <v>77</v>
      </c>
      <c r="B33" s="30">
        <v>27</v>
      </c>
      <c r="C33" s="31">
        <f>'Сетка7-10'!J24</f>
        <v>0</v>
      </c>
      <c r="D33" s="29"/>
      <c r="E33" s="29"/>
      <c r="F33" s="29"/>
      <c r="G33" s="29"/>
      <c r="H33" s="29"/>
      <c r="I33" s="29"/>
    </row>
    <row r="34" spans="1:9" ht="18">
      <c r="A34" s="43" t="s">
        <v>77</v>
      </c>
      <c r="B34" s="30">
        <v>28</v>
      </c>
      <c r="C34" s="31">
        <f>'Сетка7-10'!J26</f>
        <v>0</v>
      </c>
      <c r="D34" s="29"/>
      <c r="E34" s="29"/>
      <c r="F34" s="29"/>
      <c r="G34" s="29"/>
      <c r="H34" s="29"/>
      <c r="I34" s="29"/>
    </row>
    <row r="35" spans="1:9" ht="18">
      <c r="A35" s="43" t="s">
        <v>77</v>
      </c>
      <c r="B35" s="30">
        <v>29</v>
      </c>
      <c r="C35" s="31">
        <f>'Сетка7-10'!I35</f>
        <v>0</v>
      </c>
      <c r="D35" s="29"/>
      <c r="E35" s="29"/>
      <c r="F35" s="29"/>
      <c r="G35" s="29"/>
      <c r="H35" s="29"/>
      <c r="I35" s="29"/>
    </row>
    <row r="36" spans="1:9" ht="18">
      <c r="A36" s="43" t="s">
        <v>77</v>
      </c>
      <c r="B36" s="30">
        <v>30</v>
      </c>
      <c r="C36" s="31">
        <f>'Сетка7-10'!I38</f>
        <v>0</v>
      </c>
      <c r="D36" s="29"/>
      <c r="E36" s="29"/>
      <c r="F36" s="29"/>
      <c r="G36" s="29"/>
      <c r="H36" s="29"/>
      <c r="I36" s="29"/>
    </row>
    <row r="37" spans="1:9" ht="18">
      <c r="A37" s="43" t="s">
        <v>77</v>
      </c>
      <c r="B37" s="30">
        <v>31</v>
      </c>
      <c r="C37" s="31">
        <f>'Сетка7-10'!I41</f>
        <v>0</v>
      </c>
      <c r="D37" s="29"/>
      <c r="E37" s="29"/>
      <c r="F37" s="29"/>
      <c r="G37" s="29"/>
      <c r="H37" s="29"/>
      <c r="I37" s="29"/>
    </row>
    <row r="38" spans="1:9" ht="18">
      <c r="A38" s="43" t="s">
        <v>77</v>
      </c>
      <c r="B38" s="30">
        <v>32</v>
      </c>
      <c r="C38" s="31">
        <f>'Сетка7-10'!I43</f>
        <v>0</v>
      </c>
      <c r="D38" s="29"/>
      <c r="E38" s="29"/>
      <c r="F38" s="29"/>
      <c r="G38" s="29"/>
      <c r="H38" s="29"/>
      <c r="I38" s="29"/>
    </row>
    <row r="39" spans="1:9" ht="18">
      <c r="A39" s="43" t="s">
        <v>77</v>
      </c>
      <c r="B39" s="30">
        <v>33</v>
      </c>
      <c r="C39" s="31">
        <f>'Сетка7-10'!E70</f>
        <v>0</v>
      </c>
      <c r="D39" s="29"/>
      <c r="E39" s="29"/>
      <c r="F39" s="29"/>
      <c r="G39" s="29"/>
      <c r="H39" s="29"/>
      <c r="I39" s="29"/>
    </row>
    <row r="40" spans="1:9" ht="18">
      <c r="A40" s="43" t="s">
        <v>77</v>
      </c>
      <c r="B40" s="30">
        <v>34</v>
      </c>
      <c r="C40" s="31">
        <f>'Сетка7-10'!E73</f>
        <v>0</v>
      </c>
      <c r="D40" s="29"/>
      <c r="E40" s="29"/>
      <c r="F40" s="29"/>
      <c r="G40" s="29"/>
      <c r="H40" s="29"/>
      <c r="I40" s="29"/>
    </row>
    <row r="41" spans="1:9" ht="18">
      <c r="A41" s="43" t="s">
        <v>77</v>
      </c>
      <c r="B41" s="30">
        <v>35</v>
      </c>
      <c r="C41" s="31">
        <f>'Сетка7-10'!I46</f>
        <v>0</v>
      </c>
      <c r="D41" s="29"/>
      <c r="E41" s="29"/>
      <c r="F41" s="29"/>
      <c r="G41" s="29"/>
      <c r="H41" s="29"/>
      <c r="I41" s="29"/>
    </row>
    <row r="42" spans="1:9" ht="18">
      <c r="A42" s="43" t="s">
        <v>77</v>
      </c>
      <c r="B42" s="30">
        <v>36</v>
      </c>
      <c r="C42" s="31">
        <f>'Сетка7-10'!I48</f>
        <v>0</v>
      </c>
      <c r="D42" s="29"/>
      <c r="E42" s="29"/>
      <c r="F42" s="29"/>
      <c r="G42" s="29"/>
      <c r="H42" s="29"/>
      <c r="I42" s="29"/>
    </row>
    <row r="43" spans="1:9" ht="18">
      <c r="A43" s="43" t="s">
        <v>77</v>
      </c>
      <c r="B43" s="30">
        <v>37</v>
      </c>
      <c r="C43" s="31">
        <f>'Сетка7-10'!I53</f>
        <v>0</v>
      </c>
      <c r="D43" s="29"/>
      <c r="E43" s="29"/>
      <c r="F43" s="29"/>
      <c r="G43" s="29"/>
      <c r="H43" s="29"/>
      <c r="I43" s="29"/>
    </row>
    <row r="44" spans="1:9" ht="18">
      <c r="A44" s="43" t="s">
        <v>77</v>
      </c>
      <c r="B44" s="30">
        <v>38</v>
      </c>
      <c r="C44" s="31">
        <f>'Сетка7-10'!I56</f>
        <v>0</v>
      </c>
      <c r="D44" s="29"/>
      <c r="E44" s="29"/>
      <c r="F44" s="29"/>
      <c r="G44" s="29"/>
      <c r="H44" s="29"/>
      <c r="I44" s="29"/>
    </row>
    <row r="45" spans="1:9" ht="18">
      <c r="A45" s="43" t="s">
        <v>77</v>
      </c>
      <c r="B45" s="30">
        <v>39</v>
      </c>
      <c r="C45" s="31">
        <f>'Сетка7-10'!G58</f>
        <v>0</v>
      </c>
      <c r="D45" s="29"/>
      <c r="E45" s="29"/>
      <c r="F45" s="29"/>
      <c r="G45" s="29"/>
      <c r="H45" s="29"/>
      <c r="I45" s="29"/>
    </row>
    <row r="46" spans="1:9" ht="18">
      <c r="A46" s="43" t="s">
        <v>77</v>
      </c>
      <c r="B46" s="30">
        <v>40</v>
      </c>
      <c r="C46" s="31">
        <f>'Сетка7-10'!G60</f>
        <v>0</v>
      </c>
      <c r="D46" s="29"/>
      <c r="E46" s="29"/>
      <c r="F46" s="29"/>
      <c r="G46" s="29"/>
      <c r="H46" s="29"/>
      <c r="I46" s="29"/>
    </row>
    <row r="47" spans="1:9" ht="18">
      <c r="A47" s="43" t="s">
        <v>77</v>
      </c>
      <c r="B47" s="30">
        <v>41</v>
      </c>
      <c r="C47" s="31">
        <f>'Сетка7-10'!J69</f>
        <v>0</v>
      </c>
      <c r="D47" s="29"/>
      <c r="E47" s="29"/>
      <c r="F47" s="29"/>
      <c r="G47" s="29"/>
      <c r="H47" s="29"/>
      <c r="I47" s="29"/>
    </row>
    <row r="48" spans="1:9" ht="18">
      <c r="A48" s="43" t="s">
        <v>77</v>
      </c>
      <c r="B48" s="30">
        <v>42</v>
      </c>
      <c r="C48" s="31">
        <f>'Сетка7-10'!J75</f>
        <v>0</v>
      </c>
      <c r="D48" s="29"/>
      <c r="E48" s="29"/>
      <c r="F48" s="29"/>
      <c r="G48" s="29"/>
      <c r="H48" s="29"/>
      <c r="I48" s="29"/>
    </row>
    <row r="49" spans="1:9" ht="18">
      <c r="A49" s="43" t="s">
        <v>77</v>
      </c>
      <c r="B49" s="30">
        <v>43</v>
      </c>
      <c r="C49" s="31">
        <f>'Сетка7-10'!J60</f>
        <v>0</v>
      </c>
      <c r="D49" s="29"/>
      <c r="E49" s="29"/>
      <c r="F49" s="29"/>
      <c r="G49" s="29"/>
      <c r="H49" s="29"/>
      <c r="I49" s="29"/>
    </row>
    <row r="50" spans="1:9" ht="18">
      <c r="A50" s="43" t="s">
        <v>77</v>
      </c>
      <c r="B50" s="30">
        <v>44</v>
      </c>
      <c r="C50" s="31">
        <f>'Сетка7-10'!J62</f>
        <v>0</v>
      </c>
      <c r="D50" s="29"/>
      <c r="E50" s="29"/>
      <c r="F50" s="29"/>
      <c r="G50" s="29"/>
      <c r="H50" s="29"/>
      <c r="I50" s="29"/>
    </row>
    <row r="51" spans="1:9" ht="18">
      <c r="A51" s="43" t="s">
        <v>77</v>
      </c>
      <c r="B51" s="30">
        <v>45</v>
      </c>
      <c r="C51" s="31">
        <f>'Сетка7-10'!I83</f>
        <v>0</v>
      </c>
      <c r="D51" s="29"/>
      <c r="E51" s="29"/>
      <c r="F51" s="29"/>
      <c r="G51" s="29"/>
      <c r="H51" s="29"/>
      <c r="I51" s="29"/>
    </row>
    <row r="52" spans="1:9" ht="18">
      <c r="A52" s="43" t="s">
        <v>77</v>
      </c>
      <c r="B52" s="30">
        <v>46</v>
      </c>
      <c r="C52" s="31">
        <f>'Сетка7-10'!I86</f>
        <v>0</v>
      </c>
      <c r="D52" s="29"/>
      <c r="E52" s="29"/>
      <c r="F52" s="29"/>
      <c r="G52" s="29"/>
      <c r="H52" s="29"/>
      <c r="I52" s="29"/>
    </row>
    <row r="53" spans="1:9" ht="18">
      <c r="A53" s="43" t="s">
        <v>77</v>
      </c>
      <c r="B53" s="30">
        <v>47</v>
      </c>
      <c r="C53" s="31">
        <f>'Сетка7-10'!J78</f>
        <v>0</v>
      </c>
      <c r="D53" s="29"/>
      <c r="E53" s="29"/>
      <c r="F53" s="29"/>
      <c r="G53" s="29"/>
      <c r="H53" s="29"/>
      <c r="I53" s="29"/>
    </row>
    <row r="54" spans="1:9" ht="18">
      <c r="A54" s="43" t="s">
        <v>77</v>
      </c>
      <c r="B54" s="30">
        <v>48</v>
      </c>
      <c r="C54" s="31">
        <f>'Сетка7-10'!J80</f>
        <v>0</v>
      </c>
      <c r="D54" s="29"/>
      <c r="E54" s="29"/>
      <c r="F54" s="29"/>
      <c r="G54" s="29"/>
      <c r="H54" s="29"/>
      <c r="I54" s="29"/>
    </row>
    <row r="55" spans="1:9" ht="18">
      <c r="A55" s="43" t="s">
        <v>77</v>
      </c>
      <c r="B55" s="30">
        <v>49</v>
      </c>
      <c r="C55" s="31">
        <f>'Сетка7-10'!E106</f>
        <v>0</v>
      </c>
      <c r="D55" s="29"/>
      <c r="E55" s="29"/>
      <c r="F55" s="29"/>
      <c r="G55" s="29"/>
      <c r="H55" s="29"/>
      <c r="I55" s="29"/>
    </row>
    <row r="56" spans="1:9" ht="18">
      <c r="A56" s="43" t="s">
        <v>77</v>
      </c>
      <c r="B56" s="30">
        <v>50</v>
      </c>
      <c r="C56" s="31">
        <f>'Сетка7-10'!E109</f>
        <v>0</v>
      </c>
      <c r="D56" s="29"/>
      <c r="E56" s="29"/>
      <c r="F56" s="29"/>
      <c r="G56" s="29"/>
      <c r="H56" s="29"/>
      <c r="I56" s="29"/>
    </row>
    <row r="57" spans="1:9" ht="18">
      <c r="A57" s="43" t="s">
        <v>77</v>
      </c>
      <c r="B57" s="30">
        <v>51</v>
      </c>
      <c r="C57" s="31">
        <f>'Сетка7-10'!J94</f>
        <v>0</v>
      </c>
      <c r="D57" s="29"/>
      <c r="E57" s="29"/>
      <c r="F57" s="29"/>
      <c r="G57" s="29"/>
      <c r="H57" s="29"/>
      <c r="I57" s="29"/>
    </row>
    <row r="58" spans="1:9" ht="18">
      <c r="A58" s="43" t="s">
        <v>77</v>
      </c>
      <c r="B58" s="30">
        <v>52</v>
      </c>
      <c r="C58" s="31">
        <f>'Сетка7-10'!J96</f>
        <v>0</v>
      </c>
      <c r="D58" s="29"/>
      <c r="E58" s="29"/>
      <c r="F58" s="29"/>
      <c r="G58" s="29"/>
      <c r="H58" s="29"/>
      <c r="I58" s="29"/>
    </row>
    <row r="59" spans="1:9" ht="18">
      <c r="A59" s="43" t="s">
        <v>77</v>
      </c>
      <c r="B59" s="30">
        <v>53</v>
      </c>
      <c r="C59" s="31">
        <f>'Сетка7-10'!J101</f>
        <v>0</v>
      </c>
      <c r="D59" s="29"/>
      <c r="E59" s="29"/>
      <c r="F59" s="29"/>
      <c r="G59" s="29"/>
      <c r="H59" s="29"/>
      <c r="I59" s="29"/>
    </row>
    <row r="60" spans="1:9" ht="18">
      <c r="A60" s="43" t="s">
        <v>77</v>
      </c>
      <c r="B60" s="30">
        <v>54</v>
      </c>
      <c r="C60" s="31">
        <f>'Сетка7-10'!J104</f>
        <v>0</v>
      </c>
      <c r="D60" s="29"/>
      <c r="E60" s="29"/>
      <c r="F60" s="29"/>
      <c r="G60" s="29"/>
      <c r="H60" s="29"/>
      <c r="I60" s="29"/>
    </row>
    <row r="61" spans="1:9" ht="18">
      <c r="A61" s="43" t="s">
        <v>77</v>
      </c>
      <c r="B61" s="30">
        <v>55</v>
      </c>
      <c r="C61" s="31">
        <f>'Сетка7-10'!G94</f>
        <v>0</v>
      </c>
      <c r="D61" s="29"/>
      <c r="E61" s="29"/>
      <c r="F61" s="29"/>
      <c r="G61" s="29"/>
      <c r="H61" s="29"/>
      <c r="I61" s="29"/>
    </row>
    <row r="62" spans="1:9" ht="18">
      <c r="A62" s="43" t="s">
        <v>77</v>
      </c>
      <c r="B62" s="30">
        <v>56</v>
      </c>
      <c r="C62" s="31">
        <f>'Сетка7-10'!G96</f>
        <v>0</v>
      </c>
      <c r="D62" s="29"/>
      <c r="E62" s="29"/>
      <c r="F62" s="29"/>
      <c r="G62" s="29"/>
      <c r="H62" s="29"/>
      <c r="I62" s="29"/>
    </row>
    <row r="63" spans="1:9" ht="18">
      <c r="A63" s="43" t="s">
        <v>77</v>
      </c>
      <c r="B63" s="30">
        <v>57</v>
      </c>
      <c r="C63" s="31">
        <f>'Сетка7-10'!J113</f>
        <v>0</v>
      </c>
      <c r="D63" s="29"/>
      <c r="E63" s="29"/>
      <c r="F63" s="29"/>
      <c r="G63" s="29"/>
      <c r="H63" s="29"/>
      <c r="I63" s="29"/>
    </row>
    <row r="64" spans="1:9" ht="18">
      <c r="A64" s="43" t="s">
        <v>77</v>
      </c>
      <c r="B64" s="30">
        <v>58</v>
      </c>
      <c r="C64" s="31">
        <f>'Сетка7-10'!J119</f>
        <v>0</v>
      </c>
      <c r="D64" s="29"/>
      <c r="E64" s="29"/>
      <c r="F64" s="29"/>
      <c r="G64" s="29"/>
      <c r="H64" s="29"/>
      <c r="I64" s="29"/>
    </row>
    <row r="65" spans="1:9" ht="18">
      <c r="A65" s="43" t="s">
        <v>77</v>
      </c>
      <c r="B65" s="30">
        <v>59</v>
      </c>
      <c r="C65" s="31">
        <f>'Сетка7-10'!J122</f>
        <v>0</v>
      </c>
      <c r="D65" s="29"/>
      <c r="E65" s="29"/>
      <c r="F65" s="29"/>
      <c r="G65" s="29"/>
      <c r="H65" s="29"/>
      <c r="I65" s="29"/>
    </row>
    <row r="66" spans="1:9" ht="18">
      <c r="A66" s="43" t="s">
        <v>77</v>
      </c>
      <c r="B66" s="30">
        <v>60</v>
      </c>
      <c r="C66" s="31">
        <f>'Сетка7-10'!J124</f>
        <v>0</v>
      </c>
      <c r="D66" s="29"/>
      <c r="E66" s="29"/>
      <c r="F66" s="29"/>
      <c r="G66" s="29"/>
      <c r="H66" s="29"/>
      <c r="I66" s="29"/>
    </row>
    <row r="67" spans="1:9" ht="18">
      <c r="A67" s="43" t="s">
        <v>77</v>
      </c>
      <c r="B67" s="30">
        <v>61</v>
      </c>
      <c r="C67" s="31">
        <f>'Сетка7-10'!J129</f>
        <v>0</v>
      </c>
      <c r="D67" s="29"/>
      <c r="E67" s="29"/>
      <c r="F67" s="29"/>
      <c r="G67" s="29"/>
      <c r="H67" s="29"/>
      <c r="I67" s="29"/>
    </row>
    <row r="68" spans="1:9" ht="18">
      <c r="A68" s="43" t="s">
        <v>77</v>
      </c>
      <c r="B68" s="30">
        <v>62</v>
      </c>
      <c r="C68" s="31">
        <f>'Сетка7-10'!J132</f>
        <v>0</v>
      </c>
      <c r="D68" s="29"/>
      <c r="E68" s="29"/>
      <c r="F68" s="29"/>
      <c r="G68" s="29"/>
      <c r="H68" s="29"/>
      <c r="I68" s="29"/>
    </row>
    <row r="69" spans="1:9" ht="18">
      <c r="A69" s="43" t="s">
        <v>77</v>
      </c>
      <c r="B69" s="30">
        <v>63</v>
      </c>
      <c r="C69" s="31">
        <f>'Сетка7-10'!G122</f>
        <v>0</v>
      </c>
      <c r="D69" s="29"/>
      <c r="E69" s="29"/>
      <c r="F69" s="29"/>
      <c r="G69" s="29"/>
      <c r="H69" s="29"/>
      <c r="I69" s="29"/>
    </row>
    <row r="70" spans="1:9" ht="18">
      <c r="A70" s="43" t="s">
        <v>77</v>
      </c>
      <c r="B70" s="30">
        <v>64</v>
      </c>
      <c r="C70" s="31">
        <f>'Сетка7-10'!G124</f>
        <v>0</v>
      </c>
      <c r="D70" s="29"/>
      <c r="E70" s="29"/>
      <c r="F70" s="29"/>
      <c r="G70" s="29"/>
      <c r="H70" s="29"/>
      <c r="I70" s="29"/>
    </row>
    <row r="71" spans="1:9" ht="18">
      <c r="A71" s="43" t="s">
        <v>77</v>
      </c>
      <c r="B71" s="30">
        <v>65</v>
      </c>
      <c r="C71" s="31">
        <f>'Сетка7-10'!F152</f>
        <v>0</v>
      </c>
      <c r="D71" s="29"/>
      <c r="E71" s="29"/>
      <c r="F71" s="29"/>
      <c r="G71" s="29"/>
      <c r="H71" s="29"/>
      <c r="I71" s="29"/>
    </row>
    <row r="72" spans="1:9" ht="18">
      <c r="A72" s="43" t="s">
        <v>77</v>
      </c>
      <c r="B72" s="30">
        <v>66</v>
      </c>
      <c r="C72" s="31">
        <f>'Сетка7-10'!F158</f>
        <v>0</v>
      </c>
      <c r="D72" s="29"/>
      <c r="E72" s="29"/>
      <c r="F72" s="29"/>
      <c r="G72" s="29"/>
      <c r="H72" s="29"/>
      <c r="I72" s="29"/>
    </row>
    <row r="73" spans="1:9" ht="18">
      <c r="A73" s="43" t="s">
        <v>77</v>
      </c>
      <c r="B73" s="30">
        <v>67</v>
      </c>
      <c r="C73" s="31">
        <f>'Сетка7-10'!J135</f>
        <v>0</v>
      </c>
      <c r="D73" s="29"/>
      <c r="E73" s="29"/>
      <c r="F73" s="29"/>
      <c r="G73" s="29"/>
      <c r="H73" s="29"/>
      <c r="I73" s="29"/>
    </row>
    <row r="74" spans="1:9" ht="18">
      <c r="A74" s="43" t="s">
        <v>77</v>
      </c>
      <c r="B74" s="30">
        <v>68</v>
      </c>
      <c r="C74" s="31">
        <f>'Сетка7-10'!J137</f>
        <v>0</v>
      </c>
      <c r="D74" s="29"/>
      <c r="E74" s="29"/>
      <c r="F74" s="29"/>
      <c r="G74" s="29"/>
      <c r="H74" s="29"/>
      <c r="I74" s="29"/>
    </row>
    <row r="75" spans="1:9" ht="18">
      <c r="A75" s="43" t="s">
        <v>77</v>
      </c>
      <c r="B75" s="30">
        <v>69</v>
      </c>
      <c r="C75" s="31">
        <f>'Сетка7-10'!J141</f>
        <v>0</v>
      </c>
      <c r="D75" s="29"/>
      <c r="E75" s="29"/>
      <c r="F75" s="29"/>
      <c r="G75" s="29"/>
      <c r="H75" s="29"/>
      <c r="I75" s="29"/>
    </row>
    <row r="76" spans="1:9" ht="18">
      <c r="A76" s="43" t="s">
        <v>77</v>
      </c>
      <c r="B76" s="30">
        <v>70</v>
      </c>
      <c r="C76" s="31">
        <f>'Сетка7-10'!J144</f>
        <v>0</v>
      </c>
      <c r="D76" s="29"/>
      <c r="E76" s="29"/>
      <c r="F76" s="29"/>
      <c r="G76" s="29"/>
      <c r="H76" s="29"/>
      <c r="I76" s="29"/>
    </row>
    <row r="77" spans="1:9" ht="18">
      <c r="A77" s="43" t="s">
        <v>77</v>
      </c>
      <c r="B77" s="30">
        <v>71</v>
      </c>
      <c r="C77" s="31">
        <f>'Сетка7-10'!J147</f>
        <v>0</v>
      </c>
      <c r="D77" s="29"/>
      <c r="E77" s="29"/>
      <c r="F77" s="29"/>
      <c r="G77" s="29"/>
      <c r="H77" s="29"/>
      <c r="I77" s="29"/>
    </row>
    <row r="78" spans="1:9" ht="18">
      <c r="A78" s="43" t="s">
        <v>77</v>
      </c>
      <c r="B78" s="30">
        <v>72</v>
      </c>
      <c r="C78" s="31">
        <f>'Сетка7-10'!J149</f>
        <v>0</v>
      </c>
      <c r="D78" s="29"/>
      <c r="E78" s="29"/>
      <c r="F78" s="29"/>
      <c r="G78" s="29"/>
      <c r="H78" s="29"/>
      <c r="I78" s="29"/>
    </row>
    <row r="79" spans="1:9" ht="18">
      <c r="A79" s="43" t="s">
        <v>77</v>
      </c>
      <c r="B79" s="30">
        <v>73</v>
      </c>
      <c r="C79" s="31">
        <f>'Сетка7-10'!J157</f>
        <v>0</v>
      </c>
      <c r="D79" s="29"/>
      <c r="E79" s="29"/>
      <c r="F79" s="29"/>
      <c r="G79" s="29"/>
      <c r="H79" s="29"/>
      <c r="I79" s="29"/>
    </row>
    <row r="80" spans="1:9" ht="18">
      <c r="A80" s="43" t="s">
        <v>77</v>
      </c>
      <c r="B80" s="30">
        <v>74</v>
      </c>
      <c r="C80" s="31">
        <f>'Сетка7-10'!J159</f>
        <v>0</v>
      </c>
      <c r="D80" s="29"/>
      <c r="E80" s="29"/>
      <c r="F80" s="29"/>
      <c r="G80" s="29"/>
      <c r="H80" s="29"/>
      <c r="I80" s="29"/>
    </row>
    <row r="81" spans="1:9" ht="18">
      <c r="A81" s="43" t="s">
        <v>77</v>
      </c>
      <c r="B81" s="30">
        <v>75</v>
      </c>
      <c r="C81" s="31">
        <f>'Сетка7-10'!J168</f>
        <v>0</v>
      </c>
      <c r="D81" s="29"/>
      <c r="E81" s="29"/>
      <c r="F81" s="29"/>
      <c r="G81" s="29"/>
      <c r="H81" s="29"/>
      <c r="I81" s="29"/>
    </row>
    <row r="82" spans="1:9" ht="18">
      <c r="A82" s="43" t="s">
        <v>77</v>
      </c>
      <c r="B82" s="30">
        <v>76</v>
      </c>
      <c r="C82" s="31">
        <f>'Сетка7-10'!J170</f>
        <v>0</v>
      </c>
      <c r="D82" s="29"/>
      <c r="E82" s="29"/>
      <c r="F82" s="29"/>
      <c r="G82" s="29"/>
      <c r="H82" s="29"/>
      <c r="I82" s="29"/>
    </row>
    <row r="83" spans="1:9" ht="18">
      <c r="A83" s="43" t="s">
        <v>77</v>
      </c>
      <c r="B83" s="30">
        <v>77</v>
      </c>
      <c r="C83" s="31">
        <f>'Сетка7-10'!J174</f>
        <v>0</v>
      </c>
      <c r="D83" s="29"/>
      <c r="E83" s="29"/>
      <c r="F83" s="29"/>
      <c r="G83" s="29"/>
      <c r="H83" s="29"/>
      <c r="I83" s="29"/>
    </row>
    <row r="84" spans="1:9" ht="18">
      <c r="A84" s="43" t="s">
        <v>77</v>
      </c>
      <c r="B84" s="30">
        <v>78</v>
      </c>
      <c r="C84" s="31">
        <f>'Сетка7-10'!J177</f>
        <v>0</v>
      </c>
      <c r="D84" s="29"/>
      <c r="E84" s="29"/>
      <c r="F84" s="29"/>
      <c r="G84" s="29"/>
      <c r="H84" s="29"/>
      <c r="I84" s="29"/>
    </row>
    <row r="85" spans="1:9" ht="18">
      <c r="A85" s="43" t="s">
        <v>77</v>
      </c>
      <c r="B85" s="30">
        <v>79</v>
      </c>
      <c r="C85" s="31">
        <f>'Сетка7-10'!J180</f>
        <v>0</v>
      </c>
      <c r="D85" s="29"/>
      <c r="E85" s="29"/>
      <c r="F85" s="29"/>
      <c r="G85" s="29"/>
      <c r="H85" s="29"/>
      <c r="I85" s="29"/>
    </row>
    <row r="86" spans="1:9" ht="18">
      <c r="A86" s="43" t="s">
        <v>77</v>
      </c>
      <c r="B86" s="30">
        <v>80</v>
      </c>
      <c r="C86" s="31">
        <f>'Сетка7-10'!J182</f>
        <v>0</v>
      </c>
      <c r="D86" s="29"/>
      <c r="E86" s="29"/>
      <c r="F86" s="29"/>
      <c r="G86" s="29"/>
      <c r="H86" s="29"/>
      <c r="I86" s="29"/>
    </row>
    <row r="87" spans="1:9" ht="18">
      <c r="A87" s="43" t="s">
        <v>77</v>
      </c>
      <c r="B87" s="30">
        <v>81</v>
      </c>
      <c r="C87" s="31">
        <f>'Сетка7-10'!E205</f>
        <v>0</v>
      </c>
      <c r="D87" s="29"/>
      <c r="E87" s="29"/>
      <c r="F87" s="29"/>
      <c r="G87" s="29"/>
      <c r="H87" s="29"/>
      <c r="I87" s="29"/>
    </row>
    <row r="88" spans="1:9" ht="18">
      <c r="A88" s="43" t="s">
        <v>77</v>
      </c>
      <c r="B88" s="30">
        <v>82</v>
      </c>
      <c r="C88" s="31">
        <f>'Сетка7-10'!E208</f>
        <v>0</v>
      </c>
      <c r="D88" s="29"/>
      <c r="E88" s="29"/>
      <c r="F88" s="29"/>
      <c r="G88" s="29"/>
      <c r="H88" s="29"/>
      <c r="I88" s="29"/>
    </row>
    <row r="89" spans="1:9" ht="18">
      <c r="A89" s="43" t="s">
        <v>77</v>
      </c>
      <c r="B89" s="30">
        <v>83</v>
      </c>
      <c r="C89" s="31">
        <f>'Сетка7-10'!J193</f>
        <v>0</v>
      </c>
      <c r="D89" s="29"/>
      <c r="E89" s="29"/>
      <c r="F89" s="29"/>
      <c r="G89" s="29"/>
      <c r="H89" s="29"/>
      <c r="I89" s="29"/>
    </row>
    <row r="90" spans="1:9" ht="18">
      <c r="A90" s="43" t="s">
        <v>77</v>
      </c>
      <c r="B90" s="30">
        <v>84</v>
      </c>
      <c r="C90" s="31">
        <f>'Сетка7-10'!J195</f>
        <v>0</v>
      </c>
      <c r="D90" s="29"/>
      <c r="E90" s="29"/>
      <c r="F90" s="29"/>
      <c r="G90" s="29"/>
      <c r="H90" s="29"/>
      <c r="I90" s="29"/>
    </row>
    <row r="91" spans="1:9" ht="18">
      <c r="A91" s="43" t="s">
        <v>77</v>
      </c>
      <c r="B91" s="30">
        <v>85</v>
      </c>
      <c r="C91" s="31">
        <f>'Сетка7-10'!J200</f>
        <v>0</v>
      </c>
      <c r="D91" s="29"/>
      <c r="E91" s="29"/>
      <c r="F91" s="29"/>
      <c r="G91" s="29"/>
      <c r="H91" s="29"/>
      <c r="I91" s="29"/>
    </row>
    <row r="92" spans="1:9" ht="18">
      <c r="A92" s="43" t="s">
        <v>77</v>
      </c>
      <c r="B92" s="30">
        <v>86</v>
      </c>
      <c r="C92" s="31">
        <f>'Сетка7-10'!J203</f>
        <v>0</v>
      </c>
      <c r="D92" s="29"/>
      <c r="E92" s="29"/>
      <c r="F92" s="29"/>
      <c r="G92" s="29"/>
      <c r="H92" s="29"/>
      <c r="I92" s="29"/>
    </row>
    <row r="93" spans="1:9" ht="18">
      <c r="A93" s="43" t="s">
        <v>77</v>
      </c>
      <c r="B93" s="30">
        <v>87</v>
      </c>
      <c r="C93" s="31">
        <f>'Сетка7-10'!G193</f>
        <v>0</v>
      </c>
      <c r="D93" s="29"/>
      <c r="E93" s="29"/>
      <c r="F93" s="29"/>
      <c r="G93" s="29"/>
      <c r="H93" s="29"/>
      <c r="I93" s="29"/>
    </row>
    <row r="94" spans="1:9" ht="18">
      <c r="A94" s="43" t="s">
        <v>77</v>
      </c>
      <c r="B94" s="30">
        <v>88</v>
      </c>
      <c r="C94" s="31">
        <f>'Сетка7-10'!G195</f>
        <v>0</v>
      </c>
      <c r="D94" s="29"/>
      <c r="E94" s="29"/>
      <c r="F94" s="29"/>
      <c r="G94" s="29"/>
      <c r="H94" s="29"/>
      <c r="I94" s="29"/>
    </row>
    <row r="95" spans="1:9" ht="18">
      <c r="A95" s="43" t="s">
        <v>77</v>
      </c>
      <c r="B95" s="30">
        <v>89</v>
      </c>
      <c r="C95" s="31">
        <f>'Сетка7-10'!J212</f>
        <v>0</v>
      </c>
      <c r="D95" s="29"/>
      <c r="E95" s="29"/>
      <c r="F95" s="29"/>
      <c r="G95" s="29"/>
      <c r="H95" s="29"/>
      <c r="I95" s="29"/>
    </row>
    <row r="96" spans="1:9" ht="18">
      <c r="A96" s="43" t="s">
        <v>77</v>
      </c>
      <c r="B96" s="30">
        <v>90</v>
      </c>
      <c r="C96" s="31">
        <f>'Сетка7-10'!J218</f>
        <v>0</v>
      </c>
      <c r="D96" s="29"/>
      <c r="E96" s="29"/>
      <c r="F96" s="29"/>
      <c r="G96" s="29"/>
      <c r="H96" s="29"/>
      <c r="I96" s="29"/>
    </row>
    <row r="97" spans="1:9" ht="18">
      <c r="A97" s="43" t="s">
        <v>77</v>
      </c>
      <c r="B97" s="30">
        <v>91</v>
      </c>
      <c r="C97" s="31">
        <f>'Сетка7-10'!J221</f>
        <v>0</v>
      </c>
      <c r="D97" s="29"/>
      <c r="E97" s="29"/>
      <c r="F97" s="29"/>
      <c r="G97" s="29"/>
      <c r="H97" s="29"/>
      <c r="I97" s="29"/>
    </row>
    <row r="98" spans="1:9" ht="18">
      <c r="A98" s="43" t="s">
        <v>77</v>
      </c>
      <c r="B98" s="30">
        <v>92</v>
      </c>
      <c r="C98" s="31">
        <f>'Сетка7-10'!J223</f>
        <v>0</v>
      </c>
      <c r="D98" s="29"/>
      <c r="E98" s="29"/>
      <c r="F98" s="29"/>
      <c r="G98" s="29"/>
      <c r="H98" s="29"/>
      <c r="I98" s="29"/>
    </row>
    <row r="99" spans="1:9" ht="18">
      <c r="A99" s="43" t="s">
        <v>77</v>
      </c>
      <c r="B99" s="30">
        <v>93</v>
      </c>
      <c r="C99" s="31">
        <f>'Сетка7-10'!J228</f>
        <v>0</v>
      </c>
      <c r="D99" s="29"/>
      <c r="E99" s="29"/>
      <c r="F99" s="29"/>
      <c r="G99" s="29"/>
      <c r="H99" s="29"/>
      <c r="I99" s="29"/>
    </row>
    <row r="100" spans="1:9" ht="18">
      <c r="A100" s="43" t="s">
        <v>77</v>
      </c>
      <c r="B100" s="30">
        <v>94</v>
      </c>
      <c r="C100" s="31">
        <f>'Сетка7-10'!J231</f>
        <v>0</v>
      </c>
      <c r="D100" s="29"/>
      <c r="E100" s="29"/>
      <c r="F100" s="29"/>
      <c r="G100" s="29"/>
      <c r="H100" s="29"/>
      <c r="I100" s="29"/>
    </row>
    <row r="101" spans="1:9" ht="18">
      <c r="A101" s="43" t="s">
        <v>77</v>
      </c>
      <c r="B101" s="30">
        <v>95</v>
      </c>
      <c r="C101" s="31">
        <f>'Сетка7-10'!G221</f>
        <v>0</v>
      </c>
      <c r="D101" s="29"/>
      <c r="E101" s="29"/>
      <c r="F101" s="29"/>
      <c r="G101" s="29"/>
      <c r="H101" s="29"/>
      <c r="I101" s="29"/>
    </row>
    <row r="102" spans="1:9" ht="18">
      <c r="A102" s="43" t="s">
        <v>77</v>
      </c>
      <c r="B102" s="30">
        <v>96</v>
      </c>
      <c r="C102" s="31">
        <f>'Сетка7-10'!G223</f>
        <v>0</v>
      </c>
      <c r="D102" s="29"/>
      <c r="E102" s="29"/>
      <c r="F102" s="29"/>
      <c r="G102" s="29"/>
      <c r="H102" s="29"/>
      <c r="I102" s="29"/>
    </row>
    <row r="103" spans="1:9" ht="18">
      <c r="A103" s="43" t="s">
        <v>77</v>
      </c>
      <c r="B103" s="30">
        <v>97</v>
      </c>
      <c r="C103" s="31">
        <f>'Сетка7-10'!F251</f>
        <v>0</v>
      </c>
      <c r="D103" s="29"/>
      <c r="E103" s="29"/>
      <c r="F103" s="29"/>
      <c r="G103" s="29"/>
      <c r="H103" s="29"/>
      <c r="I103" s="29"/>
    </row>
    <row r="104" spans="1:9" ht="18">
      <c r="A104" s="43" t="s">
        <v>77</v>
      </c>
      <c r="B104" s="30">
        <v>98</v>
      </c>
      <c r="C104" s="31">
        <f>'Сетка7-10'!F257</f>
        <v>0</v>
      </c>
      <c r="D104" s="29"/>
      <c r="E104" s="29"/>
      <c r="F104" s="29"/>
      <c r="G104" s="29"/>
      <c r="H104" s="29"/>
      <c r="I104" s="29"/>
    </row>
    <row r="105" spans="1:9" ht="18">
      <c r="A105" s="43" t="s">
        <v>77</v>
      </c>
      <c r="B105" s="30">
        <v>99</v>
      </c>
      <c r="C105" s="31">
        <f>'Сетка7-10'!J234</f>
        <v>0</v>
      </c>
      <c r="D105" s="29"/>
      <c r="E105" s="29"/>
      <c r="F105" s="29"/>
      <c r="G105" s="29"/>
      <c r="H105" s="29"/>
      <c r="I105" s="29"/>
    </row>
    <row r="106" spans="1:9" ht="18">
      <c r="A106" s="43" t="s">
        <v>77</v>
      </c>
      <c r="B106" s="30">
        <v>100</v>
      </c>
      <c r="C106" s="31">
        <f>'Сетка7-10'!J236</f>
        <v>0</v>
      </c>
      <c r="D106" s="29"/>
      <c r="E106" s="29"/>
      <c r="F106" s="29"/>
      <c r="G106" s="29"/>
      <c r="H106" s="29"/>
      <c r="I106" s="29"/>
    </row>
    <row r="107" spans="1:9" ht="18">
      <c r="A107" s="43" t="s">
        <v>77</v>
      </c>
      <c r="B107" s="30">
        <v>101</v>
      </c>
      <c r="C107" s="31">
        <f>'Сетка7-10'!J240</f>
        <v>0</v>
      </c>
      <c r="D107" s="29"/>
      <c r="E107" s="29"/>
      <c r="F107" s="29"/>
      <c r="G107" s="29"/>
      <c r="H107" s="29"/>
      <c r="I107" s="29"/>
    </row>
    <row r="108" spans="1:9" ht="18">
      <c r="A108" s="43" t="s">
        <v>77</v>
      </c>
      <c r="B108" s="30">
        <v>102</v>
      </c>
      <c r="C108" s="31">
        <f>'Сетка7-10'!J243</f>
        <v>0</v>
      </c>
      <c r="D108" s="29"/>
      <c r="E108" s="29"/>
      <c r="F108" s="29"/>
      <c r="G108" s="29"/>
      <c r="H108" s="29"/>
      <c r="I108" s="29"/>
    </row>
    <row r="109" spans="1:9" ht="18">
      <c r="A109" s="43" t="s">
        <v>77</v>
      </c>
      <c r="B109" s="30">
        <v>103</v>
      </c>
      <c r="C109" s="31">
        <f>'Сетка7-10'!J246</f>
        <v>0</v>
      </c>
      <c r="D109" s="29"/>
      <c r="E109" s="29"/>
      <c r="F109" s="29"/>
      <c r="G109" s="29"/>
      <c r="H109" s="29"/>
      <c r="I109" s="29"/>
    </row>
    <row r="110" spans="1:9" ht="18">
      <c r="A110" s="43" t="s">
        <v>77</v>
      </c>
      <c r="B110" s="30">
        <v>104</v>
      </c>
      <c r="C110" s="31">
        <f>'Сетка7-10'!J248</f>
        <v>0</v>
      </c>
      <c r="D110" s="29"/>
      <c r="E110" s="29"/>
      <c r="F110" s="29"/>
      <c r="G110" s="29"/>
      <c r="H110" s="29"/>
      <c r="I110" s="29"/>
    </row>
    <row r="111" spans="1:9" ht="18">
      <c r="A111" s="43" t="s">
        <v>77</v>
      </c>
      <c r="B111" s="30">
        <v>105</v>
      </c>
      <c r="C111" s="31">
        <f>'Сетка7-10'!J256</f>
        <v>0</v>
      </c>
      <c r="D111" s="29"/>
      <c r="E111" s="29"/>
      <c r="F111" s="29"/>
      <c r="G111" s="29"/>
      <c r="H111" s="29"/>
      <c r="I111" s="29"/>
    </row>
    <row r="112" spans="1:9" ht="18">
      <c r="A112" s="43" t="s">
        <v>77</v>
      </c>
      <c r="B112" s="30">
        <v>106</v>
      </c>
      <c r="C112" s="31">
        <f>'Сетка7-10'!J258</f>
        <v>0</v>
      </c>
      <c r="D112" s="29"/>
      <c r="E112" s="29"/>
      <c r="F112" s="29"/>
      <c r="G112" s="29"/>
      <c r="H112" s="29"/>
      <c r="I112" s="29"/>
    </row>
    <row r="113" spans="1:9" ht="18">
      <c r="A113" s="43" t="s">
        <v>77</v>
      </c>
      <c r="B113" s="30">
        <v>107</v>
      </c>
      <c r="C113" s="31">
        <f>'Сетка7-10'!J267</f>
        <v>0</v>
      </c>
      <c r="D113" s="29"/>
      <c r="E113" s="29"/>
      <c r="F113" s="29"/>
      <c r="G113" s="29"/>
      <c r="H113" s="29"/>
      <c r="I113" s="29"/>
    </row>
    <row r="114" spans="1:9" ht="18">
      <c r="A114" s="43" t="s">
        <v>77</v>
      </c>
      <c r="B114" s="30">
        <v>108</v>
      </c>
      <c r="C114" s="31">
        <f>'Сетка7-10'!J269</f>
        <v>0</v>
      </c>
      <c r="D114" s="29"/>
      <c r="E114" s="29"/>
      <c r="F114" s="29"/>
      <c r="G114" s="29"/>
      <c r="H114" s="29"/>
      <c r="I114" s="29"/>
    </row>
    <row r="115" spans="1:9" ht="18">
      <c r="A115" s="43" t="s">
        <v>77</v>
      </c>
      <c r="B115" s="30">
        <v>109</v>
      </c>
      <c r="C115" s="31">
        <f>'Сетка7-10'!J273</f>
        <v>0</v>
      </c>
      <c r="D115" s="29"/>
      <c r="E115" s="29"/>
      <c r="F115" s="29"/>
      <c r="G115" s="29"/>
      <c r="H115" s="29"/>
      <c r="I115" s="29"/>
    </row>
    <row r="116" spans="1:9" ht="18">
      <c r="A116" s="43" t="s">
        <v>77</v>
      </c>
      <c r="B116" s="30">
        <v>110</v>
      </c>
      <c r="C116" s="31">
        <f>'Сетка7-10'!J276</f>
        <v>0</v>
      </c>
      <c r="D116" s="29"/>
      <c r="E116" s="29"/>
      <c r="F116" s="29"/>
      <c r="G116" s="29"/>
      <c r="H116" s="29"/>
      <c r="I116" s="29"/>
    </row>
    <row r="117" spans="1:9" ht="18">
      <c r="A117" s="43" t="s">
        <v>77</v>
      </c>
      <c r="B117" s="30">
        <v>111</v>
      </c>
      <c r="C117" s="31">
        <f>'Сетка7-10'!J279</f>
        <v>0</v>
      </c>
      <c r="D117" s="29"/>
      <c r="E117" s="29"/>
      <c r="F117" s="29"/>
      <c r="G117" s="29"/>
      <c r="H117" s="29"/>
      <c r="I117" s="29"/>
    </row>
    <row r="118" spans="1:9" ht="18">
      <c r="A118" s="43" t="s">
        <v>77</v>
      </c>
      <c r="B118" s="30">
        <v>112</v>
      </c>
      <c r="C118" s="31">
        <f>'Сетка7-10'!J281</f>
        <v>0</v>
      </c>
      <c r="D118" s="29"/>
      <c r="E118" s="29"/>
      <c r="F118" s="29"/>
      <c r="G118" s="29"/>
      <c r="H118" s="29"/>
      <c r="I118" s="29"/>
    </row>
    <row r="119" spans="1:9" ht="18">
      <c r="A119" s="43" t="s">
        <v>77</v>
      </c>
      <c r="B119" s="30">
        <v>113</v>
      </c>
      <c r="C119" s="31">
        <f>'Сетка7-10'!E304</f>
        <v>0</v>
      </c>
      <c r="D119" s="29"/>
      <c r="E119" s="29"/>
      <c r="F119" s="29"/>
      <c r="G119" s="29"/>
      <c r="H119" s="29"/>
      <c r="I119" s="29"/>
    </row>
    <row r="120" spans="1:9" ht="18">
      <c r="A120" s="43" t="s">
        <v>77</v>
      </c>
      <c r="B120" s="30">
        <v>114</v>
      </c>
      <c r="C120" s="31">
        <f>'Сетка7-10'!E307</f>
        <v>0</v>
      </c>
      <c r="D120" s="29"/>
      <c r="E120" s="29"/>
      <c r="F120" s="29"/>
      <c r="G120" s="29"/>
      <c r="H120" s="29"/>
      <c r="I120" s="29"/>
    </row>
    <row r="121" spans="1:9" ht="18">
      <c r="A121" s="43" t="s">
        <v>77</v>
      </c>
      <c r="B121" s="30">
        <v>115</v>
      </c>
      <c r="C121" s="31">
        <f>'Сетка7-10'!J292</f>
        <v>0</v>
      </c>
      <c r="D121" s="29"/>
      <c r="E121" s="29"/>
      <c r="F121" s="29"/>
      <c r="G121" s="29"/>
      <c r="H121" s="29"/>
      <c r="I121" s="29"/>
    </row>
    <row r="122" spans="1:9" ht="18">
      <c r="A122" s="43" t="s">
        <v>77</v>
      </c>
      <c r="B122" s="30">
        <v>116</v>
      </c>
      <c r="C122" s="31">
        <f>'Сетка7-10'!J294</f>
        <v>0</v>
      </c>
      <c r="D122" s="29"/>
      <c r="E122" s="29"/>
      <c r="F122" s="29"/>
      <c r="G122" s="29"/>
      <c r="H122" s="29"/>
      <c r="I122" s="29"/>
    </row>
    <row r="123" spans="1:9" ht="18">
      <c r="A123" s="43" t="s">
        <v>77</v>
      </c>
      <c r="B123" s="30">
        <v>117</v>
      </c>
      <c r="C123" s="31">
        <f>'Сетка7-10'!J299</f>
        <v>0</v>
      </c>
      <c r="D123" s="29"/>
      <c r="E123" s="29"/>
      <c r="F123" s="29"/>
      <c r="G123" s="29"/>
      <c r="H123" s="29"/>
      <c r="I123" s="29"/>
    </row>
    <row r="124" spans="1:9" ht="18">
      <c r="A124" s="43" t="s">
        <v>77</v>
      </c>
      <c r="B124" s="30">
        <v>118</v>
      </c>
      <c r="C124" s="31">
        <f>'Сетка7-10'!J302</f>
        <v>0</v>
      </c>
      <c r="D124" s="29"/>
      <c r="E124" s="29"/>
      <c r="F124" s="29"/>
      <c r="G124" s="29"/>
      <c r="H124" s="29"/>
      <c r="I124" s="29"/>
    </row>
    <row r="125" spans="1:9" ht="18">
      <c r="A125" s="43" t="s">
        <v>77</v>
      </c>
      <c r="B125" s="30">
        <v>119</v>
      </c>
      <c r="C125" s="31">
        <f>'Сетка7-10'!G292</f>
        <v>0</v>
      </c>
      <c r="D125" s="29"/>
      <c r="E125" s="29"/>
      <c r="F125" s="29"/>
      <c r="G125" s="29"/>
      <c r="H125" s="29"/>
      <c r="I125" s="29"/>
    </row>
    <row r="126" spans="1:9" ht="18">
      <c r="A126" s="43" t="s">
        <v>77</v>
      </c>
      <c r="B126" s="30">
        <v>120</v>
      </c>
      <c r="C126" s="31">
        <f>'Сетка7-10'!G294</f>
        <v>0</v>
      </c>
      <c r="D126" s="29"/>
      <c r="E126" s="29"/>
      <c r="F126" s="29"/>
      <c r="G126" s="29"/>
      <c r="H126" s="29"/>
      <c r="I126" s="29"/>
    </row>
    <row r="127" spans="1:9" ht="18">
      <c r="A127" s="43" t="s">
        <v>77</v>
      </c>
      <c r="B127" s="30">
        <v>121</v>
      </c>
      <c r="C127" s="31">
        <f>'Сетка7-10'!J311</f>
        <v>0</v>
      </c>
      <c r="D127" s="29"/>
      <c r="E127" s="29"/>
      <c r="F127" s="29"/>
      <c r="G127" s="29"/>
      <c r="H127" s="29"/>
      <c r="I127" s="29"/>
    </row>
    <row r="128" spans="1:9" ht="18">
      <c r="A128" s="43" t="s">
        <v>77</v>
      </c>
      <c r="B128" s="30">
        <v>122</v>
      </c>
      <c r="C128" s="31">
        <f>'Сетка7-10'!J317</f>
        <v>0</v>
      </c>
      <c r="D128" s="29"/>
      <c r="E128" s="29"/>
      <c r="F128" s="29"/>
      <c r="G128" s="29"/>
      <c r="H128" s="29"/>
      <c r="I128" s="29"/>
    </row>
    <row r="129" spans="1:9" ht="18">
      <c r="A129" s="43" t="s">
        <v>77</v>
      </c>
      <c r="B129" s="30">
        <v>123</v>
      </c>
      <c r="C129" s="31">
        <f>'Сетка7-10'!J320</f>
        <v>0</v>
      </c>
      <c r="D129" s="29"/>
      <c r="E129" s="29"/>
      <c r="F129" s="29"/>
      <c r="G129" s="29"/>
      <c r="H129" s="29"/>
      <c r="I129" s="29"/>
    </row>
    <row r="130" spans="1:9" ht="18">
      <c r="A130" s="43" t="s">
        <v>77</v>
      </c>
      <c r="B130" s="30">
        <v>124</v>
      </c>
      <c r="C130" s="31">
        <f>'Сетка7-10'!J322</f>
        <v>0</v>
      </c>
      <c r="D130" s="29"/>
      <c r="E130" s="29"/>
      <c r="F130" s="29"/>
      <c r="G130" s="29"/>
      <c r="H130" s="29"/>
      <c r="I130" s="29"/>
    </row>
    <row r="131" spans="1:9" ht="18">
      <c r="A131" s="43" t="s">
        <v>77</v>
      </c>
      <c r="B131" s="30">
        <v>125</v>
      </c>
      <c r="C131" s="31">
        <f>'Сетка7-10'!J327</f>
        <v>0</v>
      </c>
      <c r="D131" s="29"/>
      <c r="E131" s="29"/>
      <c r="F131" s="29"/>
      <c r="G131" s="29"/>
      <c r="H131" s="29"/>
      <c r="I131" s="29"/>
    </row>
    <row r="132" spans="1:9" ht="18">
      <c r="A132" s="43" t="s">
        <v>77</v>
      </c>
      <c r="B132" s="30">
        <v>126</v>
      </c>
      <c r="C132" s="31">
        <f>'Сетка7-10'!J330</f>
        <v>0</v>
      </c>
      <c r="D132" s="29"/>
      <c r="E132" s="29"/>
      <c r="F132" s="29"/>
      <c r="G132" s="29"/>
      <c r="H132" s="29"/>
      <c r="I132" s="29"/>
    </row>
    <row r="133" spans="1:9" ht="18">
      <c r="A133" s="43" t="s">
        <v>77</v>
      </c>
      <c r="B133" s="30">
        <v>127</v>
      </c>
      <c r="C133" s="31">
        <f>'Сетка7-10'!G320</f>
        <v>0</v>
      </c>
      <c r="D133" s="29"/>
      <c r="E133" s="29"/>
      <c r="F133" s="29"/>
      <c r="G133" s="29"/>
      <c r="H133" s="29"/>
      <c r="I133" s="29"/>
    </row>
    <row r="134" spans="1:9" ht="18">
      <c r="A134" s="43" t="s">
        <v>77</v>
      </c>
      <c r="B134" s="30">
        <v>128</v>
      </c>
      <c r="C134" s="31">
        <f>'Сетка7-10'!G322</f>
        <v>0</v>
      </c>
      <c r="D134" s="29"/>
      <c r="E134" s="29"/>
      <c r="F134" s="29"/>
      <c r="G134" s="29"/>
      <c r="H134" s="29"/>
      <c r="I134" s="29"/>
    </row>
  </sheetData>
  <sheetProtection sheet="1" objects="1" scenarios="1"/>
  <mergeCells count="3">
    <mergeCell ref="A1:I1"/>
    <mergeCell ref="A2:I2"/>
    <mergeCell ref="A3:I3"/>
  </mergeCells>
  <conditionalFormatting sqref="C7:C134">
    <cfRule type="cellIs" priority="1" dxfId="0" operator="equal" stopIfTrue="1">
      <formula>0</formula>
    </cfRule>
  </conditionalFormatting>
  <conditionalFormatting sqref="A7:A13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278"/>
  <sheetViews>
    <sheetView view="pageBreakPreview" zoomScaleSheetLayoutView="100" workbookViewId="0" topLeftCell="A1">
      <selection activeCell="B4" sqref="B4"/>
    </sheetView>
  </sheetViews>
  <sheetFormatPr defaultColWidth="9.00390625" defaultRowHeight="6" customHeight="1"/>
  <cols>
    <col min="1" max="1" width="6.00390625" style="4" customWidth="1"/>
    <col min="2" max="2" width="18.875" style="4" customWidth="1"/>
    <col min="3" max="6" width="16.75390625" style="4" customWidth="1"/>
    <col min="7" max="9" width="6.75390625" style="4" customWidth="1"/>
    <col min="10" max="10" width="5.75390625" style="8" customWidth="1"/>
    <col min="11" max="11" width="1.75390625" style="8" customWidth="1"/>
    <col min="12" max="39" width="9.125" style="8" customWidth="1"/>
    <col min="40" max="16384" width="9.125" style="4" customWidth="1"/>
  </cols>
  <sheetData>
    <row r="1" spans="1:13" ht="13.5" customHeight="1">
      <c r="A1" s="111" t="str">
        <f>Списки!A1</f>
        <v>Текст. Строка 1</v>
      </c>
      <c r="B1" s="111"/>
      <c r="C1" s="111"/>
      <c r="D1" s="111"/>
      <c r="E1" s="111"/>
      <c r="F1" s="111"/>
      <c r="G1" s="111"/>
      <c r="H1" s="111"/>
      <c r="I1" s="111"/>
      <c r="J1" s="111"/>
      <c r="M1" s="84" t="s">
        <v>147</v>
      </c>
    </row>
    <row r="2" spans="1:13" ht="13.5" customHeight="1">
      <c r="A2" s="112" t="str">
        <f>Списки!A2</f>
        <v>Текст. Строка 2</v>
      </c>
      <c r="B2" s="112"/>
      <c r="C2" s="112"/>
      <c r="D2" s="112"/>
      <c r="E2" s="112"/>
      <c r="F2" s="112"/>
      <c r="G2" s="112"/>
      <c r="H2" s="112"/>
      <c r="I2" s="112"/>
      <c r="J2" s="112"/>
      <c r="M2" s="85" t="s">
        <v>148</v>
      </c>
    </row>
    <row r="3" spans="1:10" ht="13.5" customHeight="1">
      <c r="A3" s="113" t="str">
        <f>Списки!A3</f>
        <v>Дата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39" ht="14.25" customHeight="1">
      <c r="A4" s="3">
        <v>1</v>
      </c>
      <c r="B4" s="14" t="str">
        <f>Списки!A7</f>
        <v>_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</row>
    <row r="5" spans="2:39" ht="14.25" customHeight="1">
      <c r="B5" s="5">
        <v>1</v>
      </c>
      <c r="C5" s="103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6" spans="1:39" ht="14.25" customHeight="1">
      <c r="A6" s="3">
        <v>128</v>
      </c>
      <c r="B6" s="15" t="str">
        <f>Списки!A134</f>
        <v>_</v>
      </c>
      <c r="C6" s="6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</row>
    <row r="7" spans="3:39" ht="14.25" customHeight="1">
      <c r="C7" s="5">
        <v>65</v>
      </c>
      <c r="D7" s="103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</row>
    <row r="8" spans="1:39" ht="14.25" customHeight="1">
      <c r="A8" s="3">
        <v>65</v>
      </c>
      <c r="B8" s="14" t="str">
        <f>Списки!A71</f>
        <v>_</v>
      </c>
      <c r="C8" s="6"/>
      <c r="D8" s="6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2:39" ht="14.25" customHeight="1">
      <c r="B9" s="5">
        <v>2</v>
      </c>
      <c r="C9" s="102"/>
      <c r="D9" s="6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ht="14.25" customHeight="1">
      <c r="A10" s="3">
        <v>64</v>
      </c>
      <c r="B10" s="15" t="str">
        <f>Списки!A70</f>
        <v>_</v>
      </c>
      <c r="D10" s="6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4:39" ht="14.25" customHeight="1">
      <c r="D11" s="5">
        <v>97</v>
      </c>
      <c r="E11" s="103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39" ht="14.25" customHeight="1">
      <c r="A12" s="3">
        <v>33</v>
      </c>
      <c r="B12" s="14" t="str">
        <f>Списки!A39</f>
        <v>_</v>
      </c>
      <c r="D12" s="6"/>
      <c r="E12" s="6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</row>
    <row r="13" spans="2:39" ht="14.25" customHeight="1">
      <c r="B13" s="5">
        <v>3</v>
      </c>
      <c r="C13" s="103"/>
      <c r="D13" s="6"/>
      <c r="E13" s="6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</row>
    <row r="14" spans="1:39" ht="14.25" customHeight="1">
      <c r="A14" s="3">
        <f>129-33</f>
        <v>96</v>
      </c>
      <c r="B14" s="15" t="str">
        <f>Списки!A102</f>
        <v>_</v>
      </c>
      <c r="C14" s="6"/>
      <c r="D14" s="6"/>
      <c r="E14" s="6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</row>
    <row r="15" spans="3:39" ht="14.25" customHeight="1">
      <c r="C15" s="5">
        <v>66</v>
      </c>
      <c r="D15" s="102"/>
      <c r="E15" s="6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</row>
    <row r="16" spans="1:39" ht="14.25" customHeight="1">
      <c r="A16" s="3">
        <v>97</v>
      </c>
      <c r="B16" s="14" t="str">
        <f>Списки!A103</f>
        <v>_</v>
      </c>
      <c r="C16" s="6"/>
      <c r="E16" s="6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2:39" ht="14.25" customHeight="1">
      <c r="B17" s="5">
        <v>4</v>
      </c>
      <c r="C17" s="102"/>
      <c r="E17" s="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ht="14.25" customHeight="1">
      <c r="A18" s="3">
        <v>32</v>
      </c>
      <c r="B18" s="15" t="str">
        <f>Списки!A38</f>
        <v>_</v>
      </c>
      <c r="E18" s="6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19" spans="5:39" ht="14.25" customHeight="1">
      <c r="E19" s="5">
        <v>113</v>
      </c>
      <c r="F19" s="103"/>
      <c r="G19" s="7"/>
      <c r="H19" s="7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</row>
    <row r="20" spans="1:39" ht="14.25" customHeight="1">
      <c r="A20" s="3">
        <v>17</v>
      </c>
      <c r="B20" s="14" t="str">
        <f>Списки!A23</f>
        <v>_</v>
      </c>
      <c r="E20" s="6"/>
      <c r="F20" s="6"/>
      <c r="G20" s="7"/>
      <c r="H20" s="7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</row>
    <row r="21" spans="2:39" ht="14.25" customHeight="1">
      <c r="B21" s="5">
        <v>5</v>
      </c>
      <c r="C21" s="103"/>
      <c r="E21" s="6"/>
      <c r="F21" s="6"/>
      <c r="G21" s="7"/>
      <c r="H21" s="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</row>
    <row r="22" spans="1:39" ht="14.25" customHeight="1">
      <c r="A22" s="3">
        <v>112</v>
      </c>
      <c r="B22" s="15" t="str">
        <f>Списки!A118</f>
        <v>_</v>
      </c>
      <c r="C22" s="6"/>
      <c r="E22" s="6"/>
      <c r="F22" s="6"/>
      <c r="G22" s="7"/>
      <c r="H22" s="7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</row>
    <row r="23" spans="3:39" ht="14.25" customHeight="1">
      <c r="C23" s="5">
        <v>67</v>
      </c>
      <c r="D23" s="103"/>
      <c r="E23" s="6"/>
      <c r="F23" s="6"/>
      <c r="G23" s="7"/>
      <c r="H23" s="7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</row>
    <row r="24" spans="1:39" ht="14.25" customHeight="1">
      <c r="A24" s="3">
        <f>129-48</f>
        <v>81</v>
      </c>
      <c r="B24" s="14" t="str">
        <f>Списки!A87</f>
        <v>_</v>
      </c>
      <c r="C24" s="6"/>
      <c r="D24" s="6"/>
      <c r="E24" s="6"/>
      <c r="F24" s="6"/>
      <c r="G24" s="7"/>
      <c r="H24" s="7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</row>
    <row r="25" spans="2:39" ht="14.25" customHeight="1">
      <c r="B25" s="5">
        <v>6</v>
      </c>
      <c r="C25" s="102"/>
      <c r="D25" s="6"/>
      <c r="E25" s="6"/>
      <c r="F25" s="6"/>
      <c r="G25" s="7"/>
      <c r="H25" s="7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1:39" ht="14.25" customHeight="1">
      <c r="A26" s="3">
        <v>48</v>
      </c>
      <c r="B26" s="15" t="str">
        <f>Списки!A54</f>
        <v>_</v>
      </c>
      <c r="D26" s="6"/>
      <c r="E26" s="6"/>
      <c r="F26" s="6"/>
      <c r="G26" s="7"/>
      <c r="H26" s="7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</row>
    <row r="27" spans="4:39" ht="14.25" customHeight="1">
      <c r="D27" s="5">
        <v>98</v>
      </c>
      <c r="E27" s="102"/>
      <c r="F27" s="6"/>
      <c r="G27" s="7"/>
      <c r="H27" s="7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</row>
    <row r="28" spans="1:39" ht="14.25" customHeight="1">
      <c r="A28" s="3">
        <v>49</v>
      </c>
      <c r="B28" s="14" t="str">
        <f>Списки!A55</f>
        <v>_</v>
      </c>
      <c r="D28" s="6"/>
      <c r="F28" s="6"/>
      <c r="G28" s="7"/>
      <c r="H28" s="7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</row>
    <row r="29" spans="2:39" ht="14.25" customHeight="1">
      <c r="B29" s="5">
        <v>7</v>
      </c>
      <c r="C29" s="103"/>
      <c r="D29" s="6"/>
      <c r="F29" s="6"/>
      <c r="G29" s="7"/>
      <c r="H29" s="7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</row>
    <row r="30" spans="1:39" ht="14.25" customHeight="1">
      <c r="A30" s="3">
        <v>80</v>
      </c>
      <c r="B30" s="15" t="str">
        <f>Списки!A86</f>
        <v>_</v>
      </c>
      <c r="C30" s="6"/>
      <c r="D30" s="6"/>
      <c r="F30" s="6"/>
      <c r="G30" s="7"/>
      <c r="H30" s="7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</row>
    <row r="31" spans="3:39" ht="14.25" customHeight="1">
      <c r="C31" s="5">
        <v>68</v>
      </c>
      <c r="D31" s="102"/>
      <c r="F31" s="6"/>
      <c r="G31" s="7"/>
      <c r="H31" s="7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1:39" ht="14.25" customHeight="1">
      <c r="A32" s="3">
        <v>113</v>
      </c>
      <c r="B32" s="14" t="str">
        <f>Списки!A119</f>
        <v>_</v>
      </c>
      <c r="C32" s="6"/>
      <c r="F32" s="6"/>
      <c r="G32" s="7"/>
      <c r="H32" s="7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</row>
    <row r="33" spans="2:39" ht="14.25" customHeight="1">
      <c r="B33" s="5">
        <v>8</v>
      </c>
      <c r="C33" s="102"/>
      <c r="F33" s="6"/>
      <c r="G33" s="7"/>
      <c r="H33" s="7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</row>
    <row r="34" spans="1:39" ht="14.25" customHeight="1">
      <c r="A34" s="3">
        <v>16</v>
      </c>
      <c r="B34" s="15" t="str">
        <f>Списки!A22</f>
        <v>_</v>
      </c>
      <c r="F34" s="6"/>
      <c r="G34" s="7"/>
      <c r="H34" s="7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</row>
    <row r="35" spans="6:39" ht="14.25" customHeight="1">
      <c r="F35" s="5">
        <v>121</v>
      </c>
      <c r="G35" s="104"/>
      <c r="H35" s="26"/>
      <c r="I35" s="26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</row>
    <row r="36" spans="1:39" ht="14.25" customHeight="1">
      <c r="A36" s="3">
        <v>9</v>
      </c>
      <c r="B36" s="14" t="str">
        <f>Списки!A15</f>
        <v>_</v>
      </c>
      <c r="F36" s="6"/>
      <c r="G36" s="7"/>
      <c r="H36" s="7"/>
      <c r="I36" s="6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</row>
    <row r="37" spans="2:39" ht="14.25" customHeight="1">
      <c r="B37" s="5">
        <v>9</v>
      </c>
      <c r="C37" s="103"/>
      <c r="F37" s="6"/>
      <c r="G37" s="7"/>
      <c r="H37" s="7"/>
      <c r="I37" s="6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</row>
    <row r="38" spans="1:39" ht="14.25" customHeight="1">
      <c r="A38" s="3">
        <v>120</v>
      </c>
      <c r="B38" s="15" t="str">
        <f>Списки!A126</f>
        <v>_</v>
      </c>
      <c r="C38" s="6"/>
      <c r="F38" s="6"/>
      <c r="G38" s="7"/>
      <c r="H38" s="7"/>
      <c r="I38" s="6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3:39" ht="14.25" customHeight="1">
      <c r="C39" s="5">
        <v>69</v>
      </c>
      <c r="D39" s="103"/>
      <c r="F39" s="6"/>
      <c r="G39" s="7"/>
      <c r="H39" s="7"/>
      <c r="I39" s="6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ht="14.25" customHeight="1">
      <c r="A40" s="3">
        <f>129-56</f>
        <v>73</v>
      </c>
      <c r="B40" s="14" t="str">
        <f>Списки!A79</f>
        <v>_</v>
      </c>
      <c r="C40" s="6"/>
      <c r="D40" s="6"/>
      <c r="F40" s="6"/>
      <c r="G40" s="7"/>
      <c r="H40" s="7"/>
      <c r="I40" s="6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2:39" ht="14.25" customHeight="1">
      <c r="B41" s="5">
        <v>10</v>
      </c>
      <c r="C41" s="102"/>
      <c r="D41" s="6"/>
      <c r="F41" s="6"/>
      <c r="G41" s="7"/>
      <c r="H41" s="7"/>
      <c r="I41" s="6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ht="14.25" customHeight="1">
      <c r="A42" s="3">
        <v>56</v>
      </c>
      <c r="B42" s="15" t="str">
        <f>Списки!A62</f>
        <v>_</v>
      </c>
      <c r="D42" s="6"/>
      <c r="F42" s="6"/>
      <c r="G42" s="7"/>
      <c r="H42" s="7"/>
      <c r="I42" s="6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</row>
    <row r="43" spans="4:39" ht="14.25" customHeight="1">
      <c r="D43" s="5">
        <v>99</v>
      </c>
      <c r="E43" s="103"/>
      <c r="F43" s="6"/>
      <c r="G43" s="7"/>
      <c r="H43" s="7"/>
      <c r="I43" s="6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</row>
    <row r="44" spans="1:39" ht="14.25" customHeight="1">
      <c r="A44" s="3">
        <v>41</v>
      </c>
      <c r="B44" s="14" t="str">
        <f>Списки!A47</f>
        <v>_</v>
      </c>
      <c r="D44" s="6"/>
      <c r="E44" s="6"/>
      <c r="F44" s="6"/>
      <c r="G44" s="7"/>
      <c r="H44" s="7"/>
      <c r="I44" s="6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2:39" ht="14.25" customHeight="1">
      <c r="B45" s="5">
        <v>11</v>
      </c>
      <c r="C45" s="103"/>
      <c r="D45" s="6"/>
      <c r="E45" s="6"/>
      <c r="F45" s="6"/>
      <c r="G45" s="7"/>
      <c r="H45" s="7"/>
      <c r="I45" s="6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</row>
    <row r="46" spans="1:39" ht="14.25" customHeight="1">
      <c r="A46" s="3">
        <f>129-41</f>
        <v>88</v>
      </c>
      <c r="B46" s="15" t="str">
        <f>Списки!A94</f>
        <v>_</v>
      </c>
      <c r="C46" s="6"/>
      <c r="D46" s="6"/>
      <c r="E46" s="6"/>
      <c r="F46" s="6"/>
      <c r="G46" s="7"/>
      <c r="H46" s="7"/>
      <c r="I46" s="6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</row>
    <row r="47" spans="3:39" ht="14.25" customHeight="1">
      <c r="C47" s="5">
        <v>70</v>
      </c>
      <c r="D47" s="102"/>
      <c r="E47" s="6"/>
      <c r="F47" s="6"/>
      <c r="G47" s="7"/>
      <c r="H47" s="7"/>
      <c r="I47" s="6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</row>
    <row r="48" spans="1:39" ht="14.25" customHeight="1">
      <c r="A48" s="3">
        <v>105</v>
      </c>
      <c r="B48" s="14" t="str">
        <f>Списки!A111</f>
        <v>_</v>
      </c>
      <c r="C48" s="6"/>
      <c r="E48" s="6"/>
      <c r="F48" s="6"/>
      <c r="G48" s="7"/>
      <c r="H48" s="7"/>
      <c r="I48" s="6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</row>
    <row r="49" spans="2:39" ht="14.25" customHeight="1">
      <c r="B49" s="5">
        <v>12</v>
      </c>
      <c r="C49" s="102"/>
      <c r="E49" s="6"/>
      <c r="F49" s="6"/>
      <c r="G49" s="7"/>
      <c r="H49" s="7"/>
      <c r="I49" s="6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</row>
    <row r="50" spans="1:39" ht="14.25" customHeight="1">
      <c r="A50" s="3">
        <v>24</v>
      </c>
      <c r="B50" s="15" t="str">
        <f>Списки!A30</f>
        <v>_</v>
      </c>
      <c r="E50" s="6"/>
      <c r="F50" s="6"/>
      <c r="G50" s="7"/>
      <c r="H50" s="7"/>
      <c r="I50" s="6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</row>
    <row r="51" spans="5:39" ht="14.25" customHeight="1">
      <c r="E51" s="5">
        <v>114</v>
      </c>
      <c r="F51" s="102"/>
      <c r="G51" s="7"/>
      <c r="H51" s="7"/>
      <c r="I51" s="6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</row>
    <row r="52" spans="1:39" ht="14.25" customHeight="1">
      <c r="A52" s="3">
        <v>25</v>
      </c>
      <c r="B52" s="14" t="str">
        <f>Списки!A31</f>
        <v>_</v>
      </c>
      <c r="E52" s="6"/>
      <c r="I52" s="6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</row>
    <row r="53" spans="2:39" ht="14.25" customHeight="1">
      <c r="B53" s="5">
        <v>13</v>
      </c>
      <c r="C53" s="103"/>
      <c r="E53" s="6"/>
      <c r="I53" s="6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</row>
    <row r="54" spans="1:39" ht="14.25" customHeight="1">
      <c r="A54" s="3">
        <v>104</v>
      </c>
      <c r="B54" s="15" t="str">
        <f>Списки!A110</f>
        <v>_</v>
      </c>
      <c r="C54" s="6"/>
      <c r="E54" s="6"/>
      <c r="I54" s="6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</row>
    <row r="55" spans="3:39" ht="14.25" customHeight="1">
      <c r="C55" s="5">
        <v>71</v>
      </c>
      <c r="D55" s="103"/>
      <c r="E55" s="6"/>
      <c r="I55" s="6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</row>
    <row r="56" spans="1:39" ht="14.25" customHeight="1">
      <c r="A56" s="3">
        <v>89</v>
      </c>
      <c r="B56" s="14" t="str">
        <f>Списки!A95</f>
        <v>_</v>
      </c>
      <c r="C56" s="6"/>
      <c r="D56" s="6"/>
      <c r="E56" s="6"/>
      <c r="I56" s="6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</row>
    <row r="57" spans="2:39" ht="14.25" customHeight="1">
      <c r="B57" s="5">
        <v>14</v>
      </c>
      <c r="C57" s="102"/>
      <c r="D57" s="6"/>
      <c r="E57" s="6"/>
      <c r="I57" s="6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</row>
    <row r="58" spans="1:39" ht="14.25" customHeight="1">
      <c r="A58" s="3">
        <v>40</v>
      </c>
      <c r="B58" s="15" t="str">
        <f>Списки!A46</f>
        <v>_</v>
      </c>
      <c r="D58" s="6"/>
      <c r="E58" s="6"/>
      <c r="I58" s="6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</row>
    <row r="59" spans="4:39" ht="14.25" customHeight="1">
      <c r="D59" s="5">
        <v>100</v>
      </c>
      <c r="E59" s="102"/>
      <c r="I59" s="6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</row>
    <row r="60" spans="1:39" ht="14.25" customHeight="1">
      <c r="A60" s="3">
        <v>57</v>
      </c>
      <c r="B60" s="14" t="str">
        <f>Списки!A63</f>
        <v>_</v>
      </c>
      <c r="D60" s="6"/>
      <c r="I60" s="6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</row>
    <row r="61" spans="2:39" ht="14.25" customHeight="1">
      <c r="B61" s="5">
        <v>15</v>
      </c>
      <c r="C61" s="103"/>
      <c r="D61" s="6"/>
      <c r="I61" s="6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</row>
    <row r="62" spans="1:39" ht="14.25" customHeight="1">
      <c r="A62" s="3">
        <f>129-57</f>
        <v>72</v>
      </c>
      <c r="B62" s="15" t="str">
        <f>Списки!A78</f>
        <v>_</v>
      </c>
      <c r="C62" s="6"/>
      <c r="D62" s="6"/>
      <c r="I62" s="6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</row>
    <row r="63" spans="3:39" ht="14.25" customHeight="1">
      <c r="C63" s="5">
        <v>72</v>
      </c>
      <c r="D63" s="102"/>
      <c r="I63" s="6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</row>
    <row r="64" spans="1:39" ht="14.25" customHeight="1">
      <c r="A64" s="3">
        <v>121</v>
      </c>
      <c r="B64" s="14" t="str">
        <f>Списки!A127</f>
        <v>_</v>
      </c>
      <c r="C64" s="6"/>
      <c r="I64" s="6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</row>
    <row r="65" spans="2:39" ht="14.25" customHeight="1">
      <c r="B65" s="5">
        <v>16</v>
      </c>
      <c r="C65" s="102"/>
      <c r="I65" s="6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</row>
    <row r="66" spans="1:39" ht="14.25" customHeight="1">
      <c r="A66" s="3">
        <v>8</v>
      </c>
      <c r="B66" s="15" t="str">
        <f>Списки!A14</f>
        <v>_</v>
      </c>
      <c r="I66" s="6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</row>
    <row r="67" spans="1:10" ht="13.5" customHeight="1">
      <c r="A67" s="110" t="str">
        <f>Списки!A1</f>
        <v>Текст. Строка 1</v>
      </c>
      <c r="B67" s="110"/>
      <c r="C67" s="110"/>
      <c r="D67" s="110"/>
      <c r="E67" s="110"/>
      <c r="F67" s="110"/>
      <c r="G67" s="110"/>
      <c r="H67" s="110"/>
      <c r="I67" s="110"/>
      <c r="J67" s="110"/>
    </row>
    <row r="68" spans="1:10" ht="13.5" customHeight="1">
      <c r="A68" s="108" t="str">
        <f>Списки!A2</f>
        <v>Текст. Строка 2</v>
      </c>
      <c r="B68" s="108"/>
      <c r="C68" s="108"/>
      <c r="D68" s="108"/>
      <c r="E68" s="108"/>
      <c r="F68" s="108"/>
      <c r="G68" s="108"/>
      <c r="H68" s="108"/>
      <c r="I68" s="108"/>
      <c r="J68" s="108"/>
    </row>
    <row r="69" spans="1:10" ht="13.5" customHeight="1">
      <c r="A69" s="109" t="str">
        <f>Списки!A3</f>
        <v>Дата</v>
      </c>
      <c r="B69" s="109"/>
      <c r="C69" s="109"/>
      <c r="D69" s="109"/>
      <c r="E69" s="109"/>
      <c r="F69" s="109"/>
      <c r="G69" s="109"/>
      <c r="H69" s="109"/>
      <c r="I69" s="109"/>
      <c r="J69" s="109"/>
    </row>
    <row r="70" spans="1:39" ht="14.25" customHeight="1">
      <c r="A70" s="3">
        <v>5</v>
      </c>
      <c r="B70" s="14" t="str">
        <f>Списки!A11</f>
        <v>_</v>
      </c>
      <c r="F70" s="9"/>
      <c r="G70" s="9"/>
      <c r="H70" s="9"/>
      <c r="I70" s="6"/>
      <c r="J70" s="52" t="s">
        <v>70</v>
      </c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</row>
    <row r="71" spans="2:39" ht="14.25" customHeight="1">
      <c r="B71" s="5">
        <v>17</v>
      </c>
      <c r="C71" s="103"/>
      <c r="I71" s="6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</row>
    <row r="72" spans="1:39" ht="14.25" customHeight="1">
      <c r="A72" s="3">
        <v>124</v>
      </c>
      <c r="B72" s="15" t="str">
        <f>Списки!A130</f>
        <v>_</v>
      </c>
      <c r="C72" s="6"/>
      <c r="I72" s="6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</row>
    <row r="73" spans="3:39" ht="14.25" customHeight="1">
      <c r="C73" s="5">
        <v>73</v>
      </c>
      <c r="D73" s="103"/>
      <c r="F73" s="46"/>
      <c r="G73" s="73"/>
      <c r="H73" s="73"/>
      <c r="I73" s="88"/>
      <c r="J73" s="62">
        <v>125</v>
      </c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</row>
    <row r="74" spans="1:39" ht="14.25" customHeight="1">
      <c r="A74" s="3">
        <v>69</v>
      </c>
      <c r="B74" s="14" t="str">
        <f>Списки!A75</f>
        <v>_</v>
      </c>
      <c r="C74" s="6"/>
      <c r="D74" s="6"/>
      <c r="F74" s="10"/>
      <c r="G74" s="9"/>
      <c r="H74" s="9"/>
      <c r="I74" s="5"/>
      <c r="J74" s="53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</row>
    <row r="75" spans="2:39" ht="14.25" customHeight="1">
      <c r="B75" s="5">
        <v>18</v>
      </c>
      <c r="C75" s="102"/>
      <c r="D75" s="6"/>
      <c r="I75" s="6"/>
      <c r="J75" s="54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</row>
    <row r="76" spans="1:39" ht="14.25" customHeight="1">
      <c r="A76" s="3">
        <v>60</v>
      </c>
      <c r="B76" s="15" t="str">
        <f>Списки!A66</f>
        <v>_</v>
      </c>
      <c r="D76" s="6"/>
      <c r="I76" s="6"/>
      <c r="J76" s="54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</row>
    <row r="77" spans="4:39" ht="14.25" customHeight="1">
      <c r="D77" s="5">
        <v>101</v>
      </c>
      <c r="E77" s="103"/>
      <c r="I77" s="6"/>
      <c r="J77" s="54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</row>
    <row r="78" spans="1:39" ht="14.25" customHeight="1">
      <c r="A78" s="3">
        <v>37</v>
      </c>
      <c r="B78" s="14" t="str">
        <f>Списки!A43</f>
        <v>_</v>
      </c>
      <c r="D78" s="6"/>
      <c r="E78" s="6"/>
      <c r="I78" s="6"/>
      <c r="J78" s="54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</row>
    <row r="79" spans="2:39" ht="14.25" customHeight="1">
      <c r="B79" s="5">
        <v>19</v>
      </c>
      <c r="C79" s="103"/>
      <c r="D79" s="6"/>
      <c r="E79" s="6"/>
      <c r="I79" s="6"/>
      <c r="J79" s="54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</row>
    <row r="80" spans="1:39" ht="14.25" customHeight="1">
      <c r="A80" s="3">
        <f>129-37</f>
        <v>92</v>
      </c>
      <c r="B80" s="15" t="str">
        <f>Списки!A98</f>
        <v>_</v>
      </c>
      <c r="C80" s="6"/>
      <c r="D80" s="6"/>
      <c r="E80" s="6"/>
      <c r="I80" s="6"/>
      <c r="J80" s="54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</row>
    <row r="81" spans="3:39" ht="14.25" customHeight="1">
      <c r="C81" s="5">
        <v>74</v>
      </c>
      <c r="D81" s="102"/>
      <c r="E81" s="6"/>
      <c r="I81" s="6"/>
      <c r="J81" s="54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</row>
    <row r="82" spans="1:39" ht="14.25" customHeight="1">
      <c r="A82" s="3">
        <v>101</v>
      </c>
      <c r="B82" s="14" t="str">
        <f>Списки!A107</f>
        <v>_</v>
      </c>
      <c r="C82" s="6"/>
      <c r="E82" s="6"/>
      <c r="I82" s="6"/>
      <c r="J82" s="54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</row>
    <row r="83" spans="2:39" ht="14.25" customHeight="1">
      <c r="B83" s="5">
        <v>20</v>
      </c>
      <c r="C83" s="102"/>
      <c r="E83" s="6"/>
      <c r="I83" s="6"/>
      <c r="J83" s="54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</row>
    <row r="84" spans="1:39" ht="14.25" customHeight="1">
      <c r="A84" s="3">
        <v>28</v>
      </c>
      <c r="B84" s="15" t="str">
        <f>Списки!A34</f>
        <v>_</v>
      </c>
      <c r="E84" s="6"/>
      <c r="I84" s="6"/>
      <c r="J84" s="54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</row>
    <row r="85" spans="5:39" ht="14.25" customHeight="1">
      <c r="E85" s="5">
        <v>115</v>
      </c>
      <c r="F85" s="103"/>
      <c r="G85" s="7"/>
      <c r="H85" s="7"/>
      <c r="I85" s="6"/>
      <c r="J85" s="54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</row>
    <row r="86" spans="1:39" ht="14.25" customHeight="1">
      <c r="A86" s="3">
        <v>21</v>
      </c>
      <c r="B86" s="14" t="str">
        <f>Списки!A27</f>
        <v>_</v>
      </c>
      <c r="E86" s="6"/>
      <c r="F86" s="6"/>
      <c r="G86" s="7"/>
      <c r="H86" s="7"/>
      <c r="I86" s="6"/>
      <c r="J86" s="54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</row>
    <row r="87" spans="2:39" ht="14.25" customHeight="1">
      <c r="B87" s="5">
        <v>21</v>
      </c>
      <c r="C87" s="103"/>
      <c r="E87" s="6"/>
      <c r="F87" s="6"/>
      <c r="G87" s="7"/>
      <c r="H87" s="7"/>
      <c r="I87" s="6"/>
      <c r="J87" s="54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</row>
    <row r="88" spans="1:39" ht="14.25" customHeight="1">
      <c r="A88" s="3">
        <v>108</v>
      </c>
      <c r="B88" s="15" t="str">
        <f>Списки!A114</f>
        <v>_</v>
      </c>
      <c r="C88" s="6"/>
      <c r="E88" s="6"/>
      <c r="F88" s="6"/>
      <c r="G88" s="7"/>
      <c r="H88" s="7"/>
      <c r="I88" s="6"/>
      <c r="J88" s="54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</row>
    <row r="89" spans="3:39" ht="14.25" customHeight="1">
      <c r="C89" s="5">
        <v>75</v>
      </c>
      <c r="D89" s="103"/>
      <c r="E89" s="6"/>
      <c r="F89" s="6"/>
      <c r="G89" s="7"/>
      <c r="H89" s="7"/>
      <c r="I89" s="6"/>
      <c r="J89" s="54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</row>
    <row r="90" spans="1:39" ht="14.25" customHeight="1">
      <c r="A90" s="3">
        <f>129-44</f>
        <v>85</v>
      </c>
      <c r="B90" s="14" t="str">
        <f>Списки!A91</f>
        <v>_</v>
      </c>
      <c r="C90" s="6"/>
      <c r="D90" s="6"/>
      <c r="E90" s="6"/>
      <c r="F90" s="6"/>
      <c r="G90" s="7"/>
      <c r="H90" s="7"/>
      <c r="I90" s="6"/>
      <c r="J90" s="54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</row>
    <row r="91" spans="2:39" ht="14.25" customHeight="1">
      <c r="B91" s="5">
        <v>22</v>
      </c>
      <c r="C91" s="102"/>
      <c r="D91" s="6"/>
      <c r="E91" s="6"/>
      <c r="F91" s="6"/>
      <c r="G91" s="7"/>
      <c r="H91" s="7"/>
      <c r="I91" s="6"/>
      <c r="J91" s="54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</row>
    <row r="92" spans="1:39" ht="14.25" customHeight="1">
      <c r="A92" s="3">
        <v>44</v>
      </c>
      <c r="B92" s="15" t="str">
        <f>Списки!A50</f>
        <v>_</v>
      </c>
      <c r="D92" s="6"/>
      <c r="E92" s="6"/>
      <c r="F92" s="6"/>
      <c r="G92" s="7"/>
      <c r="H92" s="7"/>
      <c r="I92" s="6"/>
      <c r="J92" s="54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</row>
    <row r="93" spans="4:39" ht="14.25" customHeight="1">
      <c r="D93" s="5">
        <v>102</v>
      </c>
      <c r="E93" s="102"/>
      <c r="F93" s="6"/>
      <c r="G93" s="7"/>
      <c r="H93" s="7"/>
      <c r="I93" s="6"/>
      <c r="J93" s="54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</row>
    <row r="94" spans="1:39" ht="14.25" customHeight="1">
      <c r="A94" s="3">
        <v>53</v>
      </c>
      <c r="B94" s="14" t="str">
        <f>Списки!A59</f>
        <v>_</v>
      </c>
      <c r="D94" s="6"/>
      <c r="F94" s="6"/>
      <c r="G94" s="7"/>
      <c r="H94" s="7"/>
      <c r="I94" s="6"/>
      <c r="J94" s="54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</row>
    <row r="95" spans="2:39" ht="14.25" customHeight="1">
      <c r="B95" s="5">
        <v>23</v>
      </c>
      <c r="C95" s="103"/>
      <c r="D95" s="6"/>
      <c r="F95" s="6"/>
      <c r="G95" s="7"/>
      <c r="H95" s="7"/>
      <c r="I95" s="6"/>
      <c r="J95" s="54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</row>
    <row r="96" spans="1:39" ht="14.25" customHeight="1">
      <c r="A96" s="3">
        <f>129-53</f>
        <v>76</v>
      </c>
      <c r="B96" s="15" t="str">
        <f>Списки!A82</f>
        <v>_</v>
      </c>
      <c r="C96" s="6"/>
      <c r="D96" s="6"/>
      <c r="F96" s="6"/>
      <c r="G96" s="7"/>
      <c r="H96" s="7"/>
      <c r="I96" s="6"/>
      <c r="J96" s="54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</row>
    <row r="97" spans="3:39" ht="14.25" customHeight="1">
      <c r="C97" s="5">
        <v>76</v>
      </c>
      <c r="D97" s="102"/>
      <c r="F97" s="6"/>
      <c r="G97" s="7"/>
      <c r="H97" s="7"/>
      <c r="I97" s="6"/>
      <c r="J97" s="54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</row>
    <row r="98" spans="1:39" ht="14.25" customHeight="1">
      <c r="A98" s="3">
        <v>117</v>
      </c>
      <c r="B98" s="14" t="str">
        <f>Списки!A123</f>
        <v>_</v>
      </c>
      <c r="C98" s="6"/>
      <c r="F98" s="6"/>
      <c r="G98" s="7"/>
      <c r="H98" s="7"/>
      <c r="I98" s="6"/>
      <c r="J98" s="54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</row>
    <row r="99" spans="2:39" ht="14.25" customHeight="1">
      <c r="B99" s="5">
        <v>24</v>
      </c>
      <c r="C99" s="102"/>
      <c r="F99" s="6"/>
      <c r="G99" s="7"/>
      <c r="H99" s="7"/>
      <c r="I99" s="6"/>
      <c r="J99" s="54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</row>
    <row r="100" spans="1:39" ht="14.25" customHeight="1">
      <c r="A100" s="3">
        <v>12</v>
      </c>
      <c r="B100" s="15" t="str">
        <f>Списки!A18</f>
        <v>_</v>
      </c>
      <c r="F100" s="6"/>
      <c r="G100" s="11"/>
      <c r="H100" s="7"/>
      <c r="I100" s="6"/>
      <c r="J100" s="54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</row>
    <row r="101" spans="6:39" ht="14.25" customHeight="1">
      <c r="F101" s="5">
        <v>122</v>
      </c>
      <c r="G101" s="104"/>
      <c r="H101" s="103"/>
      <c r="I101" s="27"/>
      <c r="J101" s="54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</row>
    <row r="102" spans="1:39" ht="14.25" customHeight="1">
      <c r="A102" s="3">
        <v>13</v>
      </c>
      <c r="B102" s="14" t="str">
        <f>Списки!A19</f>
        <v>_</v>
      </c>
      <c r="F102" s="6"/>
      <c r="G102" s="7"/>
      <c r="H102" s="7"/>
      <c r="J102" s="54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</row>
    <row r="103" spans="2:39" ht="14.25" customHeight="1">
      <c r="B103" s="5">
        <v>25</v>
      </c>
      <c r="C103" s="103"/>
      <c r="F103" s="6"/>
      <c r="G103" s="7"/>
      <c r="H103" s="7"/>
      <c r="J103" s="54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</row>
    <row r="104" spans="1:39" ht="14.25" customHeight="1">
      <c r="A104" s="3">
        <v>116</v>
      </c>
      <c r="B104" s="15" t="str">
        <f>Списки!A122</f>
        <v>_</v>
      </c>
      <c r="C104" s="6"/>
      <c r="F104" s="6"/>
      <c r="G104" s="7"/>
      <c r="H104" s="7"/>
      <c r="J104" s="54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</row>
    <row r="105" spans="3:39" ht="14.25" customHeight="1">
      <c r="C105" s="5">
        <v>77</v>
      </c>
      <c r="D105" s="103"/>
      <c r="F105" s="6"/>
      <c r="G105" s="7"/>
      <c r="H105" s="7"/>
      <c r="J105" s="54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</row>
    <row r="106" spans="1:39" ht="14.25" customHeight="1">
      <c r="A106" s="3">
        <f>129-52</f>
        <v>77</v>
      </c>
      <c r="B106" s="14" t="str">
        <f>Списки!A83</f>
        <v>_</v>
      </c>
      <c r="C106" s="6"/>
      <c r="D106" s="6"/>
      <c r="F106" s="6"/>
      <c r="G106" s="7"/>
      <c r="H106" s="7"/>
      <c r="J106" s="54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</row>
    <row r="107" spans="2:39" ht="14.25" customHeight="1">
      <c r="B107" s="5">
        <v>26</v>
      </c>
      <c r="C107" s="102"/>
      <c r="D107" s="6"/>
      <c r="F107" s="6"/>
      <c r="G107" s="7"/>
      <c r="H107" s="7"/>
      <c r="J107" s="54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</row>
    <row r="108" spans="1:39" ht="14.25" customHeight="1">
      <c r="A108" s="3">
        <v>52</v>
      </c>
      <c r="B108" s="15" t="str">
        <f>Списки!A58</f>
        <v>_</v>
      </c>
      <c r="D108" s="6"/>
      <c r="F108" s="6"/>
      <c r="G108" s="7"/>
      <c r="H108" s="7"/>
      <c r="J108" s="54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</row>
    <row r="109" spans="4:39" ht="14.25" customHeight="1">
      <c r="D109" s="5">
        <v>103</v>
      </c>
      <c r="E109" s="103"/>
      <c r="F109" s="6"/>
      <c r="G109" s="7"/>
      <c r="H109" s="7"/>
      <c r="J109" s="54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</row>
    <row r="110" spans="1:39" ht="14.25" customHeight="1">
      <c r="A110" s="3">
        <v>45</v>
      </c>
      <c r="B110" s="14" t="str">
        <f>Списки!A51</f>
        <v>_</v>
      </c>
      <c r="D110" s="6"/>
      <c r="E110" s="6"/>
      <c r="F110" s="6"/>
      <c r="G110" s="7"/>
      <c r="H110" s="7"/>
      <c r="J110" s="54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</row>
    <row r="111" spans="2:39" ht="14.25" customHeight="1">
      <c r="B111" s="5">
        <v>27</v>
      </c>
      <c r="C111" s="103"/>
      <c r="D111" s="6"/>
      <c r="E111" s="6"/>
      <c r="F111" s="6"/>
      <c r="G111" s="7"/>
      <c r="H111" s="7"/>
      <c r="J111" s="54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</row>
    <row r="112" spans="1:39" ht="14.25" customHeight="1">
      <c r="A112" s="3">
        <f>129-45</f>
        <v>84</v>
      </c>
      <c r="B112" s="15" t="str">
        <f>Списки!A90</f>
        <v>_</v>
      </c>
      <c r="C112" s="6"/>
      <c r="D112" s="6"/>
      <c r="E112" s="6"/>
      <c r="F112" s="6"/>
      <c r="G112" s="7"/>
      <c r="H112" s="7"/>
      <c r="J112" s="54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</row>
    <row r="113" spans="3:39" ht="14.25" customHeight="1">
      <c r="C113" s="5">
        <v>78</v>
      </c>
      <c r="D113" s="102"/>
      <c r="E113" s="6"/>
      <c r="F113" s="6"/>
      <c r="G113" s="7"/>
      <c r="H113" s="7"/>
      <c r="J113" s="54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</row>
    <row r="114" spans="1:39" ht="14.25" customHeight="1">
      <c r="A114" s="3">
        <v>109</v>
      </c>
      <c r="B114" s="14" t="str">
        <f>Списки!A115</f>
        <v>_</v>
      </c>
      <c r="C114" s="6"/>
      <c r="E114" s="6"/>
      <c r="F114" s="6"/>
      <c r="G114" s="7"/>
      <c r="H114" s="7"/>
      <c r="J114" s="54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</row>
    <row r="115" spans="2:39" ht="14.25" customHeight="1">
      <c r="B115" s="5">
        <v>28</v>
      </c>
      <c r="C115" s="102"/>
      <c r="E115" s="6"/>
      <c r="F115" s="6"/>
      <c r="G115" s="7"/>
      <c r="H115" s="7"/>
      <c r="J115" s="54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</row>
    <row r="116" spans="1:39" ht="14.25" customHeight="1">
      <c r="A116" s="3">
        <v>20</v>
      </c>
      <c r="B116" s="15" t="str">
        <f>Списки!A26</f>
        <v>_</v>
      </c>
      <c r="E116" s="6"/>
      <c r="F116" s="6"/>
      <c r="G116" s="7"/>
      <c r="H116" s="7"/>
      <c r="J116" s="54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</row>
    <row r="117" spans="5:39" ht="14.25" customHeight="1">
      <c r="E117" s="5">
        <v>116</v>
      </c>
      <c r="F117" s="102"/>
      <c r="G117" s="7"/>
      <c r="H117" s="7"/>
      <c r="J117" s="54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</row>
    <row r="118" spans="1:39" ht="14.25" customHeight="1">
      <c r="A118" s="3">
        <v>29</v>
      </c>
      <c r="B118" s="14" t="str">
        <f>Списки!A35</f>
        <v>_</v>
      </c>
      <c r="E118" s="6"/>
      <c r="J118" s="54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</row>
    <row r="119" spans="2:39" ht="14.25" customHeight="1">
      <c r="B119" s="5">
        <v>29</v>
      </c>
      <c r="C119" s="103"/>
      <c r="E119" s="6"/>
      <c r="J119" s="54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</row>
    <row r="120" spans="1:39" ht="14.25" customHeight="1">
      <c r="A120" s="3">
        <v>100</v>
      </c>
      <c r="B120" s="15" t="str">
        <f>Списки!A106</f>
        <v>_</v>
      </c>
      <c r="C120" s="6"/>
      <c r="E120" s="6"/>
      <c r="J120" s="54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</row>
    <row r="121" spans="3:39" ht="14.25" customHeight="1">
      <c r="C121" s="5">
        <v>79</v>
      </c>
      <c r="D121" s="103"/>
      <c r="E121" s="6"/>
      <c r="J121" s="54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</row>
    <row r="122" spans="1:39" ht="14.25" customHeight="1">
      <c r="A122" s="3">
        <f>129-36</f>
        <v>93</v>
      </c>
      <c r="B122" s="14" t="str">
        <f>Списки!A99</f>
        <v>_</v>
      </c>
      <c r="C122" s="6"/>
      <c r="D122" s="6"/>
      <c r="E122" s="6"/>
      <c r="J122" s="54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</row>
    <row r="123" spans="2:39" ht="14.25" customHeight="1">
      <c r="B123" s="5">
        <v>30</v>
      </c>
      <c r="C123" s="102"/>
      <c r="D123" s="6"/>
      <c r="E123" s="6"/>
      <c r="J123" s="54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</row>
    <row r="124" spans="1:39" ht="14.25" customHeight="1">
      <c r="A124" s="3">
        <f>65-29</f>
        <v>36</v>
      </c>
      <c r="B124" s="15" t="str">
        <f>Списки!A42</f>
        <v>_</v>
      </c>
      <c r="D124" s="6"/>
      <c r="E124" s="6"/>
      <c r="J124" s="54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</row>
    <row r="125" spans="4:39" ht="14.25" customHeight="1">
      <c r="D125" s="5">
        <v>104</v>
      </c>
      <c r="E125" s="102"/>
      <c r="G125" s="55"/>
      <c r="H125" s="55"/>
      <c r="I125" s="55"/>
      <c r="J125" s="101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</row>
    <row r="126" spans="1:39" ht="14.25" customHeight="1">
      <c r="A126" s="3">
        <v>61</v>
      </c>
      <c r="B126" s="14" t="str">
        <f>Списки!A67</f>
        <v>_</v>
      </c>
      <c r="D126" s="6"/>
      <c r="G126" s="10" t="s">
        <v>51</v>
      </c>
      <c r="J126" s="58">
        <v>127</v>
      </c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</row>
    <row r="127" spans="2:39" ht="14.25" customHeight="1">
      <c r="B127" s="5">
        <v>31</v>
      </c>
      <c r="C127" s="103"/>
      <c r="D127" s="6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</row>
    <row r="128" spans="1:39" ht="14.25" customHeight="1">
      <c r="A128" s="3">
        <v>68</v>
      </c>
      <c r="B128" s="15" t="str">
        <f>Списки!A74</f>
        <v>_</v>
      </c>
      <c r="C128" s="6"/>
      <c r="D128" s="6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</row>
    <row r="129" spans="3:39" ht="14.25" customHeight="1">
      <c r="C129" s="5">
        <v>80</v>
      </c>
      <c r="D129" s="10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</row>
    <row r="130" spans="1:39" ht="14.25" customHeight="1">
      <c r="A130" s="3">
        <v>125</v>
      </c>
      <c r="B130" s="14" t="str">
        <f>Списки!A131</f>
        <v>_</v>
      </c>
      <c r="C130" s="6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</row>
    <row r="131" spans="2:39" ht="14.25" customHeight="1">
      <c r="B131" s="5">
        <v>32</v>
      </c>
      <c r="C131" s="10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</row>
    <row r="132" spans="1:39" ht="14.25" customHeight="1">
      <c r="A132" s="3">
        <v>4</v>
      </c>
      <c r="B132" s="15" t="str">
        <f>Списки!A10</f>
        <v>_</v>
      </c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</row>
    <row r="133" spans="1:10" ht="13.5" customHeight="1">
      <c r="A133" s="110" t="str">
        <f>Списки!A1</f>
        <v>Текст. Строка 1</v>
      </c>
      <c r="B133" s="110"/>
      <c r="C133" s="110"/>
      <c r="D133" s="110"/>
      <c r="E133" s="110"/>
      <c r="F133" s="110"/>
      <c r="G133" s="110"/>
      <c r="H133" s="110"/>
      <c r="I133" s="110"/>
      <c r="J133" s="110"/>
    </row>
    <row r="134" spans="1:10" ht="13.5" customHeight="1">
      <c r="A134" s="108" t="str">
        <f>Списки!A2</f>
        <v>Текст. Строка 2</v>
      </c>
      <c r="B134" s="108"/>
      <c r="C134" s="108"/>
      <c r="D134" s="108"/>
      <c r="E134" s="108"/>
      <c r="F134" s="108"/>
      <c r="G134" s="108"/>
      <c r="H134" s="108"/>
      <c r="I134" s="108"/>
      <c r="J134" s="108"/>
    </row>
    <row r="135" spans="1:10" ht="13.5" customHeight="1">
      <c r="A135" s="109" t="str">
        <f>Списки!A3</f>
        <v>Дата</v>
      </c>
      <c r="B135" s="109"/>
      <c r="C135" s="109"/>
      <c r="D135" s="109"/>
      <c r="E135" s="109"/>
      <c r="F135" s="109"/>
      <c r="G135" s="109"/>
      <c r="H135" s="109"/>
      <c r="I135" s="109"/>
      <c r="J135" s="109"/>
    </row>
    <row r="136" spans="1:39" ht="14.25" customHeight="1">
      <c r="A136" s="3">
        <v>3</v>
      </c>
      <c r="B136" s="14" t="str">
        <f>Списки!A9</f>
        <v>_</v>
      </c>
      <c r="J136" s="52" t="s">
        <v>71</v>
      </c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</row>
    <row r="137" spans="2:39" ht="14.25" customHeight="1">
      <c r="B137" s="5">
        <v>33</v>
      </c>
      <c r="C137" s="103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</row>
    <row r="138" spans="1:39" ht="14.25" customHeight="1">
      <c r="A138" s="3">
        <v>126</v>
      </c>
      <c r="B138" s="15" t="str">
        <f>Списки!A132</f>
        <v>_</v>
      </c>
      <c r="C138" s="6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</row>
    <row r="139" spans="3:39" ht="14.25" customHeight="1">
      <c r="C139" s="5">
        <v>81</v>
      </c>
      <c r="D139" s="103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</row>
    <row r="140" spans="1:39" ht="14.25" customHeight="1">
      <c r="A140" s="3">
        <v>67</v>
      </c>
      <c r="B140" s="14" t="str">
        <f>Списки!A73</f>
        <v>_</v>
      </c>
      <c r="C140" s="6"/>
      <c r="D140" s="6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</row>
    <row r="141" spans="2:39" ht="14.25" customHeight="1">
      <c r="B141" s="5">
        <v>34</v>
      </c>
      <c r="C141" s="102"/>
      <c r="D141" s="6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</row>
    <row r="142" spans="1:39" ht="14.25" customHeight="1">
      <c r="A142" s="3">
        <v>62</v>
      </c>
      <c r="B142" s="15" t="str">
        <f>Списки!A68</f>
        <v>_</v>
      </c>
      <c r="D142" s="6"/>
      <c r="G142" s="55"/>
      <c r="H142" s="55"/>
      <c r="I142" s="55"/>
      <c r="J142" s="69">
        <f>IF(J125=I73,I190,IF(J125=I190,I73,0))</f>
        <v>0</v>
      </c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</row>
    <row r="143" spans="4:39" ht="14.25" customHeight="1">
      <c r="D143" s="5">
        <v>105</v>
      </c>
      <c r="E143" s="103"/>
      <c r="G143" s="10" t="s">
        <v>50</v>
      </c>
      <c r="J143" s="57">
        <v>-127</v>
      </c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</row>
    <row r="144" spans="1:39" ht="14.25" customHeight="1">
      <c r="A144" s="3">
        <v>35</v>
      </c>
      <c r="B144" s="14" t="str">
        <f>Списки!A41</f>
        <v>_</v>
      </c>
      <c r="D144" s="6"/>
      <c r="E144" s="6"/>
      <c r="J144" s="54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</row>
    <row r="145" spans="2:39" ht="14.25" customHeight="1">
      <c r="B145" s="5">
        <v>35</v>
      </c>
      <c r="C145" s="103"/>
      <c r="D145" s="6"/>
      <c r="E145" s="6"/>
      <c r="J145" s="54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</row>
    <row r="146" spans="1:39" ht="14.25" customHeight="1">
      <c r="A146" s="3">
        <v>94</v>
      </c>
      <c r="B146" s="15" t="str">
        <f>Списки!A100</f>
        <v>_</v>
      </c>
      <c r="C146" s="6"/>
      <c r="D146" s="6"/>
      <c r="E146" s="6"/>
      <c r="J146" s="54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</row>
    <row r="147" spans="3:39" ht="14.25" customHeight="1">
      <c r="C147" s="5">
        <v>82</v>
      </c>
      <c r="D147" s="102"/>
      <c r="E147" s="6"/>
      <c r="J147" s="54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</row>
    <row r="148" spans="1:39" ht="14.25" customHeight="1">
      <c r="A148" s="3">
        <v>99</v>
      </c>
      <c r="B148" s="14" t="str">
        <f>Списки!A105</f>
        <v>_</v>
      </c>
      <c r="C148" s="6"/>
      <c r="E148" s="6"/>
      <c r="J148" s="54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</row>
    <row r="149" spans="2:39" ht="14.25" customHeight="1">
      <c r="B149" s="5">
        <v>36</v>
      </c>
      <c r="C149" s="102"/>
      <c r="E149" s="6"/>
      <c r="J149" s="54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</row>
    <row r="150" spans="1:39" ht="14.25" customHeight="1">
      <c r="A150" s="3">
        <v>30</v>
      </c>
      <c r="B150" s="15" t="str">
        <f>Списки!A36</f>
        <v>_</v>
      </c>
      <c r="E150" s="6"/>
      <c r="J150" s="54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</row>
    <row r="151" spans="5:39" ht="14.25" customHeight="1">
      <c r="E151" s="5">
        <v>117</v>
      </c>
      <c r="F151" s="103"/>
      <c r="G151" s="7"/>
      <c r="H151" s="7"/>
      <c r="J151" s="54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</row>
    <row r="152" spans="1:39" ht="14.25" customHeight="1">
      <c r="A152" s="3">
        <v>19</v>
      </c>
      <c r="B152" s="14" t="str">
        <f>Списки!A25</f>
        <v>_</v>
      </c>
      <c r="E152" s="6"/>
      <c r="F152" s="6"/>
      <c r="G152" s="7"/>
      <c r="H152" s="7"/>
      <c r="J152" s="54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</row>
    <row r="153" spans="2:39" ht="14.25" customHeight="1">
      <c r="B153" s="5">
        <v>37</v>
      </c>
      <c r="C153" s="103"/>
      <c r="E153" s="6"/>
      <c r="F153" s="6"/>
      <c r="G153" s="7"/>
      <c r="H153" s="7"/>
      <c r="J153" s="54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</row>
    <row r="154" spans="1:39" ht="14.25" customHeight="1">
      <c r="A154" s="3">
        <v>110</v>
      </c>
      <c r="B154" s="15" t="str">
        <f>Списки!A116</f>
        <v>_</v>
      </c>
      <c r="C154" s="6"/>
      <c r="E154" s="6"/>
      <c r="F154" s="6"/>
      <c r="G154" s="7"/>
      <c r="H154" s="7"/>
      <c r="J154" s="54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</row>
    <row r="155" spans="3:39" ht="14.25" customHeight="1">
      <c r="C155" s="5">
        <v>83</v>
      </c>
      <c r="D155" s="103"/>
      <c r="E155" s="6"/>
      <c r="F155" s="6"/>
      <c r="G155" s="7"/>
      <c r="H155" s="7"/>
      <c r="J155" s="54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</row>
    <row r="156" spans="1:39" ht="14.25" customHeight="1">
      <c r="A156" s="3">
        <f>129-46</f>
        <v>83</v>
      </c>
      <c r="B156" s="14" t="str">
        <f>Списки!A89</f>
        <v>_</v>
      </c>
      <c r="C156" s="6"/>
      <c r="D156" s="6"/>
      <c r="E156" s="6"/>
      <c r="F156" s="6"/>
      <c r="G156" s="7"/>
      <c r="H156" s="7"/>
      <c r="J156" s="54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</row>
    <row r="157" spans="2:39" ht="14.25" customHeight="1">
      <c r="B157" s="5">
        <v>38</v>
      </c>
      <c r="C157" s="102"/>
      <c r="D157" s="6"/>
      <c r="E157" s="6"/>
      <c r="F157" s="6"/>
      <c r="G157" s="7"/>
      <c r="H157" s="7"/>
      <c r="J157" s="54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</row>
    <row r="158" spans="1:39" ht="14.25" customHeight="1">
      <c r="A158" s="3">
        <v>46</v>
      </c>
      <c r="B158" s="15" t="str">
        <f>Списки!A52</f>
        <v>_</v>
      </c>
      <c r="D158" s="6"/>
      <c r="E158" s="6"/>
      <c r="F158" s="6"/>
      <c r="G158" s="7"/>
      <c r="H158" s="7"/>
      <c r="J158" s="54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</row>
    <row r="159" spans="4:39" ht="14.25" customHeight="1">
      <c r="D159" s="5">
        <v>106</v>
      </c>
      <c r="E159" s="102"/>
      <c r="F159" s="6"/>
      <c r="G159" s="7"/>
      <c r="H159" s="7"/>
      <c r="J159" s="54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</row>
    <row r="160" spans="1:39" ht="14.25" customHeight="1">
      <c r="A160" s="3">
        <v>51</v>
      </c>
      <c r="B160" s="14" t="str">
        <f>Списки!A57</f>
        <v>_</v>
      </c>
      <c r="D160" s="6"/>
      <c r="F160" s="6"/>
      <c r="G160" s="7"/>
      <c r="H160" s="7"/>
      <c r="J160" s="54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</row>
    <row r="161" spans="2:39" ht="14.25" customHeight="1">
      <c r="B161" s="5">
        <v>39</v>
      </c>
      <c r="C161" s="103"/>
      <c r="D161" s="6"/>
      <c r="F161" s="6"/>
      <c r="G161" s="7"/>
      <c r="H161" s="7"/>
      <c r="J161" s="54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</row>
    <row r="162" spans="1:39" ht="14.25" customHeight="1">
      <c r="A162" s="3">
        <v>78</v>
      </c>
      <c r="B162" s="15" t="str">
        <f>Списки!A84</f>
        <v>_</v>
      </c>
      <c r="C162" s="6"/>
      <c r="D162" s="6"/>
      <c r="F162" s="6"/>
      <c r="G162" s="7"/>
      <c r="H162" s="7"/>
      <c r="J162" s="54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</row>
    <row r="163" spans="3:39" ht="14.25" customHeight="1">
      <c r="C163" s="5">
        <v>84</v>
      </c>
      <c r="D163" s="102"/>
      <c r="F163" s="6"/>
      <c r="G163" s="7"/>
      <c r="H163" s="7"/>
      <c r="J163" s="54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</row>
    <row r="164" spans="1:39" ht="14.25" customHeight="1">
      <c r="A164" s="3">
        <v>115</v>
      </c>
      <c r="B164" s="14" t="str">
        <f>Списки!A121</f>
        <v>_</v>
      </c>
      <c r="C164" s="6"/>
      <c r="F164" s="6"/>
      <c r="G164" s="7"/>
      <c r="H164" s="7"/>
      <c r="J164" s="54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</row>
    <row r="165" spans="2:39" ht="14.25" customHeight="1">
      <c r="B165" s="5">
        <v>40</v>
      </c>
      <c r="C165" s="102"/>
      <c r="F165" s="6"/>
      <c r="G165" s="7"/>
      <c r="H165" s="7"/>
      <c r="J165" s="54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</row>
    <row r="166" spans="1:39" ht="14.25" customHeight="1">
      <c r="A166" s="3">
        <v>14</v>
      </c>
      <c r="B166" s="15" t="str">
        <f>Списки!A20</f>
        <v>_</v>
      </c>
      <c r="F166" s="6"/>
      <c r="G166" s="7"/>
      <c r="H166" s="7"/>
      <c r="J166" s="54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</row>
    <row r="167" spans="6:39" ht="14.25" customHeight="1">
      <c r="F167" s="5">
        <v>123</v>
      </c>
      <c r="G167" s="104"/>
      <c r="H167" s="26"/>
      <c r="I167" s="26"/>
      <c r="J167" s="54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</row>
    <row r="168" spans="1:39" ht="14.25" customHeight="1">
      <c r="A168" s="3">
        <v>11</v>
      </c>
      <c r="B168" s="14" t="str">
        <f>Списки!A17</f>
        <v>_</v>
      </c>
      <c r="F168" s="6"/>
      <c r="G168" s="7"/>
      <c r="H168" s="7"/>
      <c r="I168" s="6"/>
      <c r="J168" s="54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</row>
    <row r="169" spans="2:39" ht="14.25" customHeight="1">
      <c r="B169" s="5">
        <v>41</v>
      </c>
      <c r="C169" s="103"/>
      <c r="F169" s="6"/>
      <c r="G169" s="7"/>
      <c r="H169" s="7"/>
      <c r="I169" s="6"/>
      <c r="J169" s="54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</row>
    <row r="170" spans="1:39" ht="14.25" customHeight="1">
      <c r="A170" s="3">
        <v>118</v>
      </c>
      <c r="B170" s="15" t="str">
        <f>Списки!A124</f>
        <v>_</v>
      </c>
      <c r="C170" s="6"/>
      <c r="F170" s="6"/>
      <c r="G170" s="7"/>
      <c r="H170" s="7"/>
      <c r="I170" s="6"/>
      <c r="J170" s="54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</row>
    <row r="171" spans="3:39" ht="14.25" customHeight="1">
      <c r="C171" s="5">
        <v>85</v>
      </c>
      <c r="D171" s="103"/>
      <c r="F171" s="6"/>
      <c r="G171" s="7"/>
      <c r="H171" s="7"/>
      <c r="I171" s="6"/>
      <c r="J171" s="54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</row>
    <row r="172" spans="1:39" ht="14.25" customHeight="1">
      <c r="A172" s="3">
        <f>129-54</f>
        <v>75</v>
      </c>
      <c r="B172" s="14" t="str">
        <f>Списки!A81</f>
        <v>_</v>
      </c>
      <c r="C172" s="6"/>
      <c r="D172" s="6"/>
      <c r="F172" s="6"/>
      <c r="G172" s="7"/>
      <c r="H172" s="7"/>
      <c r="I172" s="6"/>
      <c r="J172" s="54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</row>
    <row r="173" spans="2:39" ht="14.25" customHeight="1">
      <c r="B173" s="5">
        <v>42</v>
      </c>
      <c r="C173" s="102"/>
      <c r="D173" s="6"/>
      <c r="F173" s="6"/>
      <c r="G173" s="7"/>
      <c r="H173" s="7"/>
      <c r="I173" s="6"/>
      <c r="J173" s="54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</row>
    <row r="174" spans="1:39" ht="14.25" customHeight="1">
      <c r="A174" s="3">
        <v>54</v>
      </c>
      <c r="B174" s="15" t="str">
        <f>Списки!A60</f>
        <v>_</v>
      </c>
      <c r="D174" s="6"/>
      <c r="F174" s="6"/>
      <c r="G174" s="7"/>
      <c r="H174" s="7"/>
      <c r="I174" s="6"/>
      <c r="J174" s="54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</row>
    <row r="175" spans="4:39" ht="14.25" customHeight="1">
      <c r="D175" s="5">
        <v>107</v>
      </c>
      <c r="E175" s="103"/>
      <c r="F175" s="6"/>
      <c r="G175" s="7"/>
      <c r="H175" s="7"/>
      <c r="I175" s="6"/>
      <c r="J175" s="54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</row>
    <row r="176" spans="1:39" ht="14.25" customHeight="1">
      <c r="A176" s="3">
        <v>43</v>
      </c>
      <c r="B176" s="14" t="str">
        <f>Списки!A49</f>
        <v>_</v>
      </c>
      <c r="D176" s="6"/>
      <c r="E176" s="6"/>
      <c r="F176" s="6"/>
      <c r="G176" s="7"/>
      <c r="H176" s="7"/>
      <c r="I176" s="6"/>
      <c r="J176" s="54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</row>
    <row r="177" spans="2:39" ht="14.25" customHeight="1">
      <c r="B177" s="5">
        <v>43</v>
      </c>
      <c r="C177" s="103"/>
      <c r="D177" s="6"/>
      <c r="E177" s="6"/>
      <c r="F177" s="6"/>
      <c r="G177" s="7"/>
      <c r="H177" s="7"/>
      <c r="I177" s="6"/>
      <c r="J177" s="54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</row>
    <row r="178" spans="1:39" ht="14.25" customHeight="1">
      <c r="A178" s="3">
        <f>129-43</f>
        <v>86</v>
      </c>
      <c r="B178" s="15" t="str">
        <f>Списки!A92</f>
        <v>_</v>
      </c>
      <c r="C178" s="6"/>
      <c r="D178" s="6"/>
      <c r="E178" s="6"/>
      <c r="F178" s="6"/>
      <c r="G178" s="7"/>
      <c r="H178" s="7"/>
      <c r="I178" s="6"/>
      <c r="J178" s="54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</row>
    <row r="179" spans="3:39" ht="14.25" customHeight="1">
      <c r="C179" s="5">
        <v>86</v>
      </c>
      <c r="D179" s="102"/>
      <c r="E179" s="6"/>
      <c r="F179" s="6"/>
      <c r="G179" s="7"/>
      <c r="H179" s="7"/>
      <c r="I179" s="6"/>
      <c r="J179" s="54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</row>
    <row r="180" spans="1:39" ht="14.25" customHeight="1">
      <c r="A180" s="3">
        <v>107</v>
      </c>
      <c r="B180" s="14" t="str">
        <f>Списки!A113</f>
        <v>_</v>
      </c>
      <c r="C180" s="6"/>
      <c r="E180" s="6"/>
      <c r="F180" s="6"/>
      <c r="G180" s="7"/>
      <c r="H180" s="7"/>
      <c r="I180" s="6"/>
      <c r="J180" s="54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</row>
    <row r="181" spans="2:39" ht="14.25" customHeight="1">
      <c r="B181" s="5">
        <v>44</v>
      </c>
      <c r="C181" s="102"/>
      <c r="E181" s="6"/>
      <c r="F181" s="6"/>
      <c r="G181" s="7"/>
      <c r="H181" s="7"/>
      <c r="I181" s="6"/>
      <c r="J181" s="54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</row>
    <row r="182" spans="1:39" ht="14.25" customHeight="1">
      <c r="A182" s="3">
        <v>22</v>
      </c>
      <c r="B182" s="15" t="str">
        <f>Списки!A28</f>
        <v>_</v>
      </c>
      <c r="E182" s="6"/>
      <c r="F182" s="6"/>
      <c r="G182" s="7"/>
      <c r="H182" s="7"/>
      <c r="I182" s="6"/>
      <c r="J182" s="54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</row>
    <row r="183" spans="5:39" ht="14.25" customHeight="1">
      <c r="E183" s="5">
        <v>118</v>
      </c>
      <c r="F183" s="102"/>
      <c r="G183" s="7"/>
      <c r="H183" s="7"/>
      <c r="I183" s="6"/>
      <c r="J183" s="54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</row>
    <row r="184" spans="1:39" ht="14.25" customHeight="1">
      <c r="A184" s="3">
        <v>27</v>
      </c>
      <c r="B184" s="14" t="str">
        <f>Списки!A33</f>
        <v>_</v>
      </c>
      <c r="E184" s="6"/>
      <c r="I184" s="6"/>
      <c r="J184" s="54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</row>
    <row r="185" spans="2:39" ht="14.25" customHeight="1">
      <c r="B185" s="5">
        <v>45</v>
      </c>
      <c r="C185" s="103"/>
      <c r="E185" s="6"/>
      <c r="I185" s="6"/>
      <c r="J185" s="54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</row>
    <row r="186" spans="1:39" ht="14.25" customHeight="1">
      <c r="A186" s="3">
        <v>102</v>
      </c>
      <c r="B186" s="15" t="str">
        <f>Списки!A108</f>
        <v>_</v>
      </c>
      <c r="C186" s="6"/>
      <c r="E186" s="6"/>
      <c r="I186" s="6"/>
      <c r="J186" s="54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</row>
    <row r="187" spans="3:39" ht="14.25" customHeight="1">
      <c r="C187" s="5">
        <v>87</v>
      </c>
      <c r="D187" s="103"/>
      <c r="E187" s="6"/>
      <c r="I187" s="6"/>
      <c r="J187" s="54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</row>
    <row r="188" spans="1:39" ht="14.25" customHeight="1">
      <c r="A188" s="3">
        <f>129-38</f>
        <v>91</v>
      </c>
      <c r="B188" s="14" t="str">
        <f>Списки!A97</f>
        <v>_</v>
      </c>
      <c r="C188" s="6"/>
      <c r="D188" s="6"/>
      <c r="E188" s="6"/>
      <c r="I188" s="6"/>
      <c r="J188" s="54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</row>
    <row r="189" spans="2:39" ht="14.25" customHeight="1">
      <c r="B189" s="5">
        <v>46</v>
      </c>
      <c r="C189" s="102"/>
      <c r="D189" s="6"/>
      <c r="E189" s="6"/>
      <c r="I189" s="6"/>
      <c r="J189" s="54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</row>
    <row r="190" spans="1:39" ht="14.25" customHeight="1">
      <c r="A190" s="3">
        <v>38</v>
      </c>
      <c r="B190" s="15" t="str">
        <f>Списки!A44</f>
        <v>_</v>
      </c>
      <c r="D190" s="6"/>
      <c r="E190" s="6"/>
      <c r="G190" s="73"/>
      <c r="H190" s="73"/>
      <c r="I190" s="88"/>
      <c r="J190" s="63">
        <v>126</v>
      </c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</row>
    <row r="191" spans="4:39" ht="14.25" customHeight="1">
      <c r="D191" s="5">
        <v>108</v>
      </c>
      <c r="E191" s="102"/>
      <c r="I191" s="6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</row>
    <row r="192" spans="1:39" ht="14.25" customHeight="1">
      <c r="A192" s="3">
        <v>59</v>
      </c>
      <c r="B192" s="14" t="str">
        <f>Списки!A65</f>
        <v>_</v>
      </c>
      <c r="D192" s="6"/>
      <c r="I192" s="6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</row>
    <row r="193" spans="2:39" ht="14.25" customHeight="1">
      <c r="B193" s="5">
        <v>47</v>
      </c>
      <c r="C193" s="103"/>
      <c r="D193" s="6"/>
      <c r="I193" s="6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</row>
    <row r="194" spans="1:39" ht="14.25" customHeight="1">
      <c r="A194" s="3">
        <v>70</v>
      </c>
      <c r="B194" s="15" t="str">
        <f>Списки!A76</f>
        <v>_</v>
      </c>
      <c r="C194" s="6"/>
      <c r="D194" s="6"/>
      <c r="I194" s="6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</row>
    <row r="195" spans="3:39" ht="14.25" customHeight="1">
      <c r="C195" s="5">
        <v>88</v>
      </c>
      <c r="D195" s="102"/>
      <c r="I195" s="6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</row>
    <row r="196" spans="1:39" ht="14.25" customHeight="1">
      <c r="A196" s="3">
        <v>123</v>
      </c>
      <c r="B196" s="14" t="str">
        <f>Списки!A129</f>
        <v>_</v>
      </c>
      <c r="C196" s="6"/>
      <c r="I196" s="6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</row>
    <row r="197" spans="2:39" ht="14.25" customHeight="1">
      <c r="B197" s="5">
        <v>48</v>
      </c>
      <c r="C197" s="102"/>
      <c r="I197" s="6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</row>
    <row r="198" spans="1:39" ht="14.25" customHeight="1">
      <c r="A198" s="3">
        <v>6</v>
      </c>
      <c r="B198" s="15" t="str">
        <f>Списки!A12</f>
        <v>_</v>
      </c>
      <c r="I198" s="6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</row>
    <row r="199" spans="1:10" ht="13.5" customHeight="1">
      <c r="A199" s="110" t="str">
        <f>Списки!A1</f>
        <v>Текст. Строка 1</v>
      </c>
      <c r="B199" s="110"/>
      <c r="C199" s="110"/>
      <c r="D199" s="110"/>
      <c r="E199" s="110"/>
      <c r="F199" s="110"/>
      <c r="G199" s="110"/>
      <c r="H199" s="110"/>
      <c r="I199" s="110"/>
      <c r="J199" s="110"/>
    </row>
    <row r="200" spans="1:10" ht="13.5" customHeight="1">
      <c r="A200" s="108" t="str">
        <f>Списки!A2</f>
        <v>Текст. Строка 2</v>
      </c>
      <c r="B200" s="108"/>
      <c r="C200" s="108"/>
      <c r="D200" s="108"/>
      <c r="E200" s="108"/>
      <c r="F200" s="108"/>
      <c r="G200" s="108"/>
      <c r="H200" s="108"/>
      <c r="I200" s="108"/>
      <c r="J200" s="108"/>
    </row>
    <row r="201" spans="1:10" ht="13.5" customHeight="1">
      <c r="A201" s="109" t="str">
        <f>Списки!A3</f>
        <v>Дата</v>
      </c>
      <c r="B201" s="109"/>
      <c r="C201" s="109"/>
      <c r="D201" s="109"/>
      <c r="E201" s="109"/>
      <c r="F201" s="109"/>
      <c r="G201" s="109"/>
      <c r="H201" s="109"/>
      <c r="I201" s="109"/>
      <c r="J201" s="109"/>
    </row>
    <row r="202" spans="1:39" ht="14.25" customHeight="1">
      <c r="A202" s="3">
        <v>7</v>
      </c>
      <c r="B202" s="14" t="str">
        <f>Списки!A13</f>
        <v>_</v>
      </c>
      <c r="F202" s="9"/>
      <c r="G202" s="9"/>
      <c r="H202" s="9"/>
      <c r="I202" s="6"/>
      <c r="J202" s="52" t="s">
        <v>72</v>
      </c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</row>
    <row r="203" spans="2:39" ht="14.25" customHeight="1">
      <c r="B203" s="5">
        <v>49</v>
      </c>
      <c r="C203" s="103"/>
      <c r="I203" s="6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</row>
    <row r="204" spans="1:39" ht="14.25" customHeight="1">
      <c r="A204" s="3">
        <v>122</v>
      </c>
      <c r="B204" s="15" t="str">
        <f>Списки!A128</f>
        <v>_</v>
      </c>
      <c r="C204" s="6"/>
      <c r="I204" s="6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</row>
    <row r="205" spans="3:39" ht="14.25" customHeight="1">
      <c r="C205" s="5">
        <v>89</v>
      </c>
      <c r="D205" s="103"/>
      <c r="F205" s="46"/>
      <c r="G205" s="46"/>
      <c r="H205" s="46"/>
      <c r="I205" s="51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</row>
    <row r="206" spans="1:39" ht="14.25" customHeight="1">
      <c r="A206" s="3">
        <f>129-58</f>
        <v>71</v>
      </c>
      <c r="B206" s="14" t="str">
        <f>Списки!A77</f>
        <v>_</v>
      </c>
      <c r="C206" s="6"/>
      <c r="D206" s="6"/>
      <c r="F206" s="10"/>
      <c r="G206" s="9"/>
      <c r="H206" s="9"/>
      <c r="I206" s="5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</row>
    <row r="207" spans="2:39" ht="14.25" customHeight="1">
      <c r="B207" s="5">
        <v>50</v>
      </c>
      <c r="C207" s="102"/>
      <c r="D207" s="6"/>
      <c r="I207" s="6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</row>
    <row r="208" spans="1:39" ht="14.25" customHeight="1">
      <c r="A208" s="3">
        <v>58</v>
      </c>
      <c r="B208" s="15" t="str">
        <f>Списки!A64</f>
        <v>_</v>
      </c>
      <c r="D208" s="6"/>
      <c r="I208" s="6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</row>
    <row r="209" spans="4:39" ht="14.25" customHeight="1">
      <c r="D209" s="5">
        <v>109</v>
      </c>
      <c r="E209" s="103"/>
      <c r="I209" s="6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</row>
    <row r="210" spans="1:39" ht="14.25" customHeight="1">
      <c r="A210" s="3">
        <v>39</v>
      </c>
      <c r="B210" s="14" t="str">
        <f>Списки!A45</f>
        <v>_</v>
      </c>
      <c r="D210" s="6"/>
      <c r="E210" s="6"/>
      <c r="I210" s="6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</row>
    <row r="211" spans="2:39" ht="14.25" customHeight="1">
      <c r="B211" s="5">
        <v>51</v>
      </c>
      <c r="C211" s="103"/>
      <c r="D211" s="6"/>
      <c r="E211" s="6"/>
      <c r="I211" s="6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</row>
    <row r="212" spans="1:39" ht="14.25" customHeight="1">
      <c r="A212" s="3">
        <v>90</v>
      </c>
      <c r="B212" s="15" t="str">
        <f>Списки!A96</f>
        <v>_</v>
      </c>
      <c r="C212" s="6"/>
      <c r="D212" s="6"/>
      <c r="E212" s="6"/>
      <c r="I212" s="6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</row>
    <row r="213" spans="3:39" ht="14.25" customHeight="1">
      <c r="C213" s="5">
        <v>90</v>
      </c>
      <c r="D213" s="102"/>
      <c r="E213" s="6"/>
      <c r="I213" s="6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</row>
    <row r="214" spans="1:39" ht="14.25" customHeight="1">
      <c r="A214" s="3">
        <v>103</v>
      </c>
      <c r="B214" s="14" t="str">
        <f>Списки!A109</f>
        <v>_</v>
      </c>
      <c r="C214" s="6"/>
      <c r="E214" s="6"/>
      <c r="I214" s="6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</row>
    <row r="215" spans="2:39" ht="14.25" customHeight="1">
      <c r="B215" s="5">
        <v>52</v>
      </c>
      <c r="C215" s="102"/>
      <c r="E215" s="6"/>
      <c r="I215" s="6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</row>
    <row r="216" spans="1:39" ht="14.25" customHeight="1">
      <c r="A216" s="3">
        <v>26</v>
      </c>
      <c r="B216" s="15" t="str">
        <f>Списки!A32</f>
        <v>_</v>
      </c>
      <c r="E216" s="6"/>
      <c r="I216" s="6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</row>
    <row r="217" spans="5:39" ht="14.25" customHeight="1">
      <c r="E217" s="5">
        <v>119</v>
      </c>
      <c r="F217" s="103"/>
      <c r="G217" s="7"/>
      <c r="H217" s="7"/>
      <c r="I217" s="6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</row>
    <row r="218" spans="1:39" ht="14.25" customHeight="1">
      <c r="A218" s="3">
        <v>23</v>
      </c>
      <c r="B218" s="14" t="str">
        <f>Списки!A29</f>
        <v>_</v>
      </c>
      <c r="E218" s="6"/>
      <c r="F218" s="6"/>
      <c r="G218" s="7"/>
      <c r="H218" s="7"/>
      <c r="I218" s="6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</row>
    <row r="219" spans="2:39" ht="14.25" customHeight="1">
      <c r="B219" s="5">
        <v>53</v>
      </c>
      <c r="C219" s="103"/>
      <c r="E219" s="6"/>
      <c r="F219" s="6"/>
      <c r="G219" s="7"/>
      <c r="H219" s="7"/>
      <c r="I219" s="6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</row>
    <row r="220" spans="1:39" ht="14.25" customHeight="1">
      <c r="A220" s="3">
        <v>106</v>
      </c>
      <c r="B220" s="15" t="str">
        <f>Списки!A112</f>
        <v>_</v>
      </c>
      <c r="C220" s="6"/>
      <c r="E220" s="6"/>
      <c r="F220" s="6"/>
      <c r="G220" s="7"/>
      <c r="H220" s="7"/>
      <c r="I220" s="6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</row>
    <row r="221" spans="3:39" ht="14.25" customHeight="1">
      <c r="C221" s="5">
        <v>91</v>
      </c>
      <c r="D221" s="103"/>
      <c r="E221" s="6"/>
      <c r="F221" s="6"/>
      <c r="G221" s="7"/>
      <c r="H221" s="7"/>
      <c r="I221" s="6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</row>
    <row r="222" spans="1:39" ht="14.25" customHeight="1">
      <c r="A222" s="3">
        <f>129-42</f>
        <v>87</v>
      </c>
      <c r="B222" s="14" t="str">
        <f>Списки!A93</f>
        <v>_</v>
      </c>
      <c r="C222" s="6"/>
      <c r="D222" s="6"/>
      <c r="E222" s="6"/>
      <c r="F222" s="6"/>
      <c r="G222" s="7"/>
      <c r="H222" s="7"/>
      <c r="I222" s="6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</row>
    <row r="223" spans="2:39" ht="14.25" customHeight="1">
      <c r="B223" s="5">
        <v>54</v>
      </c>
      <c r="C223" s="102"/>
      <c r="D223" s="6"/>
      <c r="E223" s="6"/>
      <c r="F223" s="6"/>
      <c r="G223" s="7"/>
      <c r="H223" s="7"/>
      <c r="I223" s="6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</row>
    <row r="224" spans="1:39" ht="14.25" customHeight="1">
      <c r="A224" s="3">
        <v>42</v>
      </c>
      <c r="B224" s="15" t="str">
        <f>Списки!A48</f>
        <v>_</v>
      </c>
      <c r="D224" s="6"/>
      <c r="E224" s="6"/>
      <c r="F224" s="6"/>
      <c r="G224" s="7"/>
      <c r="H224" s="7"/>
      <c r="I224" s="6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</row>
    <row r="225" spans="4:39" ht="14.25" customHeight="1">
      <c r="D225" s="5">
        <v>110</v>
      </c>
      <c r="E225" s="102"/>
      <c r="F225" s="6"/>
      <c r="G225" s="7"/>
      <c r="H225" s="7"/>
      <c r="I225" s="6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</row>
    <row r="226" spans="1:39" ht="14.25" customHeight="1">
      <c r="A226" s="3">
        <v>55</v>
      </c>
      <c r="B226" s="14" t="str">
        <f>Списки!A61</f>
        <v>_</v>
      </c>
      <c r="D226" s="6"/>
      <c r="F226" s="6"/>
      <c r="G226" s="7"/>
      <c r="H226" s="7"/>
      <c r="I226" s="6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</row>
    <row r="227" spans="2:39" ht="14.25" customHeight="1">
      <c r="B227" s="5">
        <v>55</v>
      </c>
      <c r="C227" s="103"/>
      <c r="D227" s="6"/>
      <c r="F227" s="6"/>
      <c r="G227" s="7"/>
      <c r="H227" s="7"/>
      <c r="I227" s="6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</row>
    <row r="228" spans="1:39" ht="14.25" customHeight="1">
      <c r="A228" s="3">
        <f>129-55</f>
        <v>74</v>
      </c>
      <c r="B228" s="15" t="str">
        <f>Списки!A80</f>
        <v>_</v>
      </c>
      <c r="C228" s="6"/>
      <c r="D228" s="6"/>
      <c r="F228" s="6"/>
      <c r="G228" s="7"/>
      <c r="H228" s="7"/>
      <c r="I228" s="6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</row>
    <row r="229" spans="3:39" ht="14.25" customHeight="1">
      <c r="C229" s="5">
        <v>92</v>
      </c>
      <c r="D229" s="102"/>
      <c r="F229" s="6"/>
      <c r="G229" s="7"/>
      <c r="H229" s="7"/>
      <c r="I229" s="6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</row>
    <row r="230" spans="1:39" ht="14.25" customHeight="1">
      <c r="A230" s="3">
        <v>119</v>
      </c>
      <c r="B230" s="14" t="str">
        <f>Списки!A125</f>
        <v>_</v>
      </c>
      <c r="C230" s="6"/>
      <c r="F230" s="6"/>
      <c r="G230" s="7"/>
      <c r="H230" s="7"/>
      <c r="I230" s="6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</row>
    <row r="231" spans="2:39" ht="14.25" customHeight="1">
      <c r="B231" s="5">
        <v>56</v>
      </c>
      <c r="C231" s="102"/>
      <c r="F231" s="6"/>
      <c r="G231" s="7"/>
      <c r="H231" s="7"/>
      <c r="I231" s="6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</row>
    <row r="232" spans="1:39" ht="14.25" customHeight="1">
      <c r="A232" s="3">
        <v>10</v>
      </c>
      <c r="B232" s="15" t="str">
        <f>Списки!A16</f>
        <v>_</v>
      </c>
      <c r="F232" s="6"/>
      <c r="G232" s="11"/>
      <c r="H232" s="7"/>
      <c r="I232" s="6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</row>
    <row r="233" spans="6:39" ht="14.25" customHeight="1">
      <c r="F233" s="5">
        <v>124</v>
      </c>
      <c r="G233" s="104"/>
      <c r="H233" s="26"/>
      <c r="I233" s="27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</row>
    <row r="234" spans="1:39" ht="14.25" customHeight="1">
      <c r="A234" s="3">
        <v>15</v>
      </c>
      <c r="B234" s="14" t="str">
        <f>Списки!A21</f>
        <v>_</v>
      </c>
      <c r="F234" s="6"/>
      <c r="G234" s="7"/>
      <c r="H234" s="7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</row>
    <row r="235" spans="2:39" ht="14.25" customHeight="1">
      <c r="B235" s="5">
        <v>57</v>
      </c>
      <c r="C235" s="103"/>
      <c r="F235" s="6"/>
      <c r="G235" s="7"/>
      <c r="H235" s="7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</row>
    <row r="236" spans="1:39" ht="14.25" customHeight="1">
      <c r="A236" s="3">
        <v>114</v>
      </c>
      <c r="B236" s="15" t="str">
        <f>Списки!A120</f>
        <v>_</v>
      </c>
      <c r="C236" s="6"/>
      <c r="F236" s="6"/>
      <c r="G236" s="7"/>
      <c r="H236" s="7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</row>
    <row r="237" spans="3:39" ht="14.25" customHeight="1">
      <c r="C237" s="5">
        <v>93</v>
      </c>
      <c r="D237" s="103"/>
      <c r="F237" s="6"/>
      <c r="G237" s="7"/>
      <c r="H237" s="7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</row>
    <row r="238" spans="1:39" ht="14.25" customHeight="1">
      <c r="A238" s="3">
        <v>79</v>
      </c>
      <c r="B238" s="14" t="str">
        <f>Списки!A85</f>
        <v>_</v>
      </c>
      <c r="C238" s="6"/>
      <c r="D238" s="6"/>
      <c r="F238" s="6"/>
      <c r="G238" s="7"/>
      <c r="H238" s="7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</row>
    <row r="239" spans="2:39" ht="14.25" customHeight="1">
      <c r="B239" s="5">
        <v>58</v>
      </c>
      <c r="C239" s="102"/>
      <c r="D239" s="6"/>
      <c r="F239" s="6"/>
      <c r="G239" s="7"/>
      <c r="H239" s="7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</row>
    <row r="240" spans="1:39" ht="14.25" customHeight="1">
      <c r="A240" s="3">
        <v>50</v>
      </c>
      <c r="B240" s="15" t="str">
        <f>Списки!A56</f>
        <v>_</v>
      </c>
      <c r="D240" s="6"/>
      <c r="F240" s="6"/>
      <c r="G240" s="7"/>
      <c r="H240" s="7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</row>
    <row r="241" spans="4:39" ht="14.25" customHeight="1">
      <c r="D241" s="5">
        <v>111</v>
      </c>
      <c r="E241" s="103"/>
      <c r="F241" s="6"/>
      <c r="G241" s="7"/>
      <c r="H241" s="7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</row>
    <row r="242" spans="1:39" ht="14.25" customHeight="1">
      <c r="A242" s="3">
        <v>47</v>
      </c>
      <c r="B242" s="14" t="str">
        <f>Списки!A53</f>
        <v>_</v>
      </c>
      <c r="D242" s="6"/>
      <c r="E242" s="6"/>
      <c r="F242" s="6"/>
      <c r="G242" s="7"/>
      <c r="H242" s="7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</row>
    <row r="243" spans="2:39" ht="14.25" customHeight="1">
      <c r="B243" s="5">
        <v>59</v>
      </c>
      <c r="C243" s="103"/>
      <c r="D243" s="6"/>
      <c r="E243" s="6"/>
      <c r="F243" s="6"/>
      <c r="G243" s="7"/>
      <c r="H243" s="7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</row>
    <row r="244" spans="1:39" ht="14.25" customHeight="1">
      <c r="A244" s="3">
        <f>129-47</f>
        <v>82</v>
      </c>
      <c r="B244" s="15" t="str">
        <f>Списки!A88</f>
        <v>_</v>
      </c>
      <c r="C244" s="6"/>
      <c r="D244" s="6"/>
      <c r="E244" s="6"/>
      <c r="F244" s="6"/>
      <c r="G244" s="7"/>
      <c r="H244" s="7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</row>
    <row r="245" spans="3:39" ht="14.25" customHeight="1">
      <c r="C245" s="5">
        <v>94</v>
      </c>
      <c r="D245" s="102"/>
      <c r="E245" s="6"/>
      <c r="F245" s="6"/>
      <c r="G245" s="7"/>
      <c r="H245" s="7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</row>
    <row r="246" spans="1:39" ht="14.25" customHeight="1">
      <c r="A246" s="3">
        <v>111</v>
      </c>
      <c r="B246" s="14" t="str">
        <f>Списки!A117</f>
        <v>_</v>
      </c>
      <c r="C246" s="6"/>
      <c r="E246" s="6"/>
      <c r="F246" s="6"/>
      <c r="G246" s="7"/>
      <c r="H246" s="7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</row>
    <row r="247" spans="2:39" ht="14.25" customHeight="1">
      <c r="B247" s="5">
        <v>60</v>
      </c>
      <c r="C247" s="102"/>
      <c r="E247" s="6"/>
      <c r="F247" s="6"/>
      <c r="G247" s="7"/>
      <c r="H247" s="7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</row>
    <row r="248" spans="1:39" ht="14.25" customHeight="1">
      <c r="A248" s="3">
        <v>18</v>
      </c>
      <c r="B248" s="15" t="str">
        <f>Списки!A24</f>
        <v>_</v>
      </c>
      <c r="E248" s="6"/>
      <c r="F248" s="6"/>
      <c r="G248" s="7"/>
      <c r="H248" s="7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</row>
    <row r="249" spans="5:39" ht="14.25" customHeight="1">
      <c r="E249" s="5">
        <v>120</v>
      </c>
      <c r="F249" s="102"/>
      <c r="G249" s="7"/>
      <c r="H249" s="7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</row>
    <row r="250" spans="1:39" ht="14.25" customHeight="1">
      <c r="A250" s="3">
        <v>31</v>
      </c>
      <c r="B250" s="14" t="str">
        <f>Списки!A37</f>
        <v>_</v>
      </c>
      <c r="E250" s="6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</row>
    <row r="251" spans="2:39" ht="14.25" customHeight="1">
      <c r="B251" s="5">
        <v>61</v>
      </c>
      <c r="C251" s="103"/>
      <c r="E251" s="6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</row>
    <row r="252" spans="1:39" ht="14.25" customHeight="1">
      <c r="A252" s="3">
        <f>129-31</f>
        <v>98</v>
      </c>
      <c r="B252" s="15" t="str">
        <f>Списки!A104</f>
        <v>_</v>
      </c>
      <c r="C252" s="6"/>
      <c r="E252" s="6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</row>
    <row r="253" spans="3:39" ht="14.25" customHeight="1">
      <c r="C253" s="5">
        <v>95</v>
      </c>
      <c r="D253" s="103"/>
      <c r="E253" s="6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</row>
    <row r="254" spans="1:39" ht="14.25" customHeight="1">
      <c r="A254" s="3">
        <v>95</v>
      </c>
      <c r="B254" s="14" t="str">
        <f>Списки!A101</f>
        <v>_</v>
      </c>
      <c r="C254" s="6"/>
      <c r="D254" s="6"/>
      <c r="E254" s="6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</row>
    <row r="255" spans="2:39" ht="14.25" customHeight="1">
      <c r="B255" s="5">
        <v>62</v>
      </c>
      <c r="C255" s="102"/>
      <c r="D255" s="6"/>
      <c r="E255" s="6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</row>
    <row r="256" spans="1:39" ht="14.25" customHeight="1">
      <c r="A256" s="3">
        <v>34</v>
      </c>
      <c r="B256" s="15" t="str">
        <f>Списки!A40</f>
        <v>_</v>
      </c>
      <c r="D256" s="6"/>
      <c r="E256" s="6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</row>
    <row r="257" spans="4:39" ht="14.25" customHeight="1">
      <c r="D257" s="5">
        <v>112</v>
      </c>
      <c r="E257" s="10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</row>
    <row r="258" spans="1:39" ht="14.25" customHeight="1">
      <c r="A258" s="3">
        <v>63</v>
      </c>
      <c r="B258" s="14" t="str">
        <f>Списки!A69</f>
        <v>_</v>
      </c>
      <c r="D258" s="6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</row>
    <row r="259" spans="2:39" ht="14.25" customHeight="1">
      <c r="B259" s="5">
        <v>63</v>
      </c>
      <c r="C259" s="103"/>
      <c r="D259" s="6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</row>
    <row r="260" spans="1:39" ht="14.25" customHeight="1">
      <c r="A260" s="3">
        <f>129-A258</f>
        <v>66</v>
      </c>
      <c r="B260" s="15" t="str">
        <f>Списки!A72</f>
        <v>_</v>
      </c>
      <c r="C260" s="6"/>
      <c r="D260" s="6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</row>
    <row r="261" spans="3:39" ht="14.25" customHeight="1">
      <c r="C261" s="5">
        <v>96</v>
      </c>
      <c r="D261" s="10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</row>
    <row r="262" spans="1:39" ht="14.25" customHeight="1">
      <c r="A262" s="3">
        <v>127</v>
      </c>
      <c r="B262" s="14" t="str">
        <f>Списки!A133</f>
        <v>_</v>
      </c>
      <c r="C262" s="6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</row>
    <row r="263" spans="2:39" ht="14.25" customHeight="1">
      <c r="B263" s="5">
        <v>64</v>
      </c>
      <c r="C263" s="10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</row>
    <row r="264" spans="1:39" ht="14.25" customHeight="1">
      <c r="A264" s="3">
        <v>2</v>
      </c>
      <c r="B264" s="15" t="str">
        <f>Списки!A8</f>
        <v>_</v>
      </c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</row>
    <row r="265" spans="6:39" ht="14.25" customHeight="1">
      <c r="F265" s="8"/>
      <c r="G265" s="8"/>
      <c r="H265" s="8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</row>
    <row r="266" spans="1:39" ht="6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</row>
    <row r="267" spans="1:39" ht="6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</row>
    <row r="268" spans="1:39" ht="6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</row>
    <row r="269" spans="1:39" ht="6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</row>
    <row r="270" spans="1:39" ht="6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</row>
    <row r="271" spans="1:39" ht="6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</row>
    <row r="272" spans="1:39" ht="6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</row>
    <row r="273" spans="1:39" ht="6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</row>
    <row r="274" spans="1:39" ht="6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</row>
    <row r="275" spans="1:39" ht="6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</row>
    <row r="276" spans="1:39" ht="6.75" customHeigh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</row>
    <row r="277" spans="1:39" ht="6.75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</row>
    <row r="278" spans="1:39" ht="6.75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</row>
  </sheetData>
  <sheetProtection sheet="1" objects="1" scenarios="1"/>
  <mergeCells count="12">
    <mergeCell ref="A1:J1"/>
    <mergeCell ref="A2:J2"/>
    <mergeCell ref="A3:J3"/>
    <mergeCell ref="A68:J68"/>
    <mergeCell ref="A69:J69"/>
    <mergeCell ref="A133:J133"/>
    <mergeCell ref="A67:J67"/>
    <mergeCell ref="A199:J199"/>
    <mergeCell ref="A200:J200"/>
    <mergeCell ref="A201:J201"/>
    <mergeCell ref="A134:J134"/>
    <mergeCell ref="A135:J135"/>
  </mergeCells>
  <conditionalFormatting sqref="H126:I132 H136:I141 C138:C140 F118:F132 C132 G102:G132 G191:I198 G70:I72 C6:C8 C170:C172 H143:I189 D90:D96 H102:H124 D70:D72 A70:B132 C70 C72:C74 C76:C78 C80:C82 C84:C86 D74:D80 E126:E132 E70:E76 F70:F84 I74:I124 G74:H100 D130:D132 E78:E92 D82:D88 C88:C90 C92:C94 C96:C98 C100:C102 C104:C106 D98:D104 E94:E108 C108:C110 D106:D112 C112:C114 F86:F116 C116:C118 C120:C122 D114:D120 E110:E124 D122:D128 C124:C126 C128:C130 A4:B66 C66 D64:D66 C62:C64 C58:C60 E60:E66 C54:C56 G36:G66 D56:D62 E44:E58 D48:D54 F52:F66 C22:C24 H4:I66 G4:G34 C26:C28 C42:C44 C50:C52 C46:C48 D40:D46 C34:C36 C38:C40 D32:D38 E28:E42 C30:C32 D24:D30 F20:F50 C18:C20 E12:E26 F4:F18 E4:E10 D16:D22 C10:C12 C14:C16 D8:D14 D4:D6 C4 D196:D198 C198 E192:E198 A136:B198 D188:D194 F184:F198 C158:C160 C178:C180 C182:C184 C194:C196 C190:C192 C186:C188 D180:D186 C174:C176 E176:E190 G168:G189 D172:D178 E160:E174 D164:D170 G136:G166 C146:C148 F152:F182 C166:C168 C162:C164 D156:D162 F136:F150 C150:C152 C154:C156 D148:D154 C142:C144 E144:E158 E136:E142 D140:D146 D136:D138 C136 A202:B265 C264:C265 D262:D265 D254:D260 C252:C254 C260:C262 C256:C258 F250:F265 C248:C250 E258:E265 C244:C246 D230:D236 C220:C222 D246:D252 E242:E256 D238:D244 C224:C226 C232:C234 C240:C242 C236:C238 G234:G265 E226:E240 H202:I265 G202:G232 C228:C230 D222:D228 F218:F248 E210:E224 D214:D220 F202:F216 E202:E208 C208:C210 C216:C218 C212:C214 D206:D212 D202:D204 C202 C204:C206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U232"/>
  <sheetViews>
    <sheetView showGridLines="0" showZeros="0" showOutlineSymbols="0" view="pageBreakPreview" zoomScaleNormal="77" zoomScaleSheetLayoutView="100" workbookViewId="0" topLeftCell="A1">
      <selection activeCell="B4" sqref="B4"/>
    </sheetView>
  </sheetViews>
  <sheetFormatPr defaultColWidth="9.00390625" defaultRowHeight="6" customHeight="1"/>
  <cols>
    <col min="1" max="1" width="3.75390625" style="1" customWidth="1"/>
    <col min="2" max="2" width="15.75390625" style="1" customWidth="1"/>
    <col min="3" max="10" width="8.75390625" style="1" customWidth="1"/>
    <col min="11" max="13" width="8.75390625" style="2" customWidth="1"/>
    <col min="14" max="21" width="9.125" style="2" customWidth="1"/>
    <col min="22" max="16384" width="9.125" style="1" customWidth="1"/>
  </cols>
  <sheetData>
    <row r="1" spans="1:15" ht="12.75">
      <c r="A1" s="112" t="str">
        <f>Списки!A1</f>
        <v>Текст. Строка 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O1" s="84" t="s">
        <v>147</v>
      </c>
    </row>
    <row r="2" spans="1:15" ht="12.75">
      <c r="A2" s="112" t="str">
        <f>Списки!A2</f>
        <v>Текст. Строка 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O2" s="85" t="s">
        <v>148</v>
      </c>
    </row>
    <row r="3" spans="1:13" ht="12.75">
      <c r="A3" s="113" t="str">
        <f>Списки!A3</f>
        <v>Дата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21" ht="13.5" customHeight="1">
      <c r="A4" s="17">
        <v>-1</v>
      </c>
      <c r="B4" s="24">
        <f>IF('Сетка1-4'!C5='Сетка1-4'!B4,'Сетка1-4'!B6,IF('Сетка1-4'!C5='Сетка1-4'!B6,'Сетка1-4'!B4,0))</f>
        <v>0</v>
      </c>
      <c r="C4" s="16"/>
      <c r="D4" s="17">
        <v>-97</v>
      </c>
      <c r="E4" s="24">
        <f>IF('Сетка1-4'!E11='Сетка1-4'!D7,'Сетка1-4'!D15,IF('Сетка1-4'!E11='Сетка1-4'!D15,'Сетка1-4'!D7,0))</f>
        <v>0</v>
      </c>
      <c r="F4" s="16"/>
      <c r="G4" s="16"/>
      <c r="H4" s="16"/>
      <c r="I4" s="16"/>
      <c r="J4" s="16"/>
      <c r="K4"/>
      <c r="L4"/>
      <c r="M4" t="s">
        <v>73</v>
      </c>
      <c r="N4"/>
      <c r="O4"/>
      <c r="P4"/>
      <c r="Q4"/>
      <c r="R4"/>
      <c r="S4"/>
      <c r="T4"/>
      <c r="U4"/>
    </row>
    <row r="5" spans="1:21" ht="13.5" customHeight="1">
      <c r="A5" s="17"/>
      <c r="B5" s="5">
        <v>128</v>
      </c>
      <c r="C5" s="94"/>
      <c r="D5" s="16"/>
      <c r="E5" s="18"/>
      <c r="F5" s="16"/>
      <c r="G5" s="16"/>
      <c r="H5" s="16"/>
      <c r="I5" s="19"/>
      <c r="J5" s="16"/>
      <c r="K5"/>
      <c r="L5"/>
      <c r="M5"/>
      <c r="N5"/>
      <c r="O5"/>
      <c r="P5"/>
      <c r="Q5"/>
      <c r="R5"/>
      <c r="S5"/>
      <c r="T5"/>
      <c r="U5"/>
    </row>
    <row r="6" spans="1:21" ht="13.5" customHeight="1">
      <c r="A6" s="17">
        <v>-2</v>
      </c>
      <c r="B6" s="25">
        <f>IF('Сетка1-4'!C9='Сетка1-4'!B8,'Сетка1-4'!B10,IF('Сетка1-4'!C9='Сетка1-4'!B10,'Сетка1-4'!B8,0))</f>
        <v>0</v>
      </c>
      <c r="C6" s="5">
        <v>160</v>
      </c>
      <c r="D6" s="94"/>
      <c r="E6" s="5"/>
      <c r="F6" s="67"/>
      <c r="G6" s="16"/>
      <c r="H6" s="17">
        <v>-121</v>
      </c>
      <c r="I6" s="24">
        <f>IF('Сетка1-4'!G35='Сетка1-4'!F51,'Сетка1-4'!F19,IF('Сетка1-4'!G35='Сетка1-4'!F19,'Сетка1-4'!F51,0))</f>
        <v>0</v>
      </c>
      <c r="J6" s="16"/>
      <c r="K6"/>
      <c r="L6"/>
      <c r="M6"/>
      <c r="N6"/>
      <c r="O6"/>
      <c r="P6"/>
      <c r="Q6"/>
      <c r="R6"/>
      <c r="S6"/>
      <c r="T6"/>
      <c r="U6"/>
    </row>
    <row r="7" spans="1:21" ht="13.5" customHeight="1">
      <c r="A7" s="17"/>
      <c r="B7" s="17">
        <v>-96</v>
      </c>
      <c r="C7" s="65">
        <f>IF('Сетка1-4'!D261='Сетка1-4'!C263,'Сетка1-4'!C259,IF('Сетка1-4'!D261='Сетка1-4'!C259,'Сетка1-4'!C263,0))</f>
        <v>0</v>
      </c>
      <c r="D7" s="18"/>
      <c r="E7" s="5">
        <v>208</v>
      </c>
      <c r="F7" s="86"/>
      <c r="G7" s="16"/>
      <c r="H7" s="16"/>
      <c r="I7" s="18"/>
      <c r="J7" s="16"/>
      <c r="K7"/>
      <c r="L7"/>
      <c r="M7"/>
      <c r="N7"/>
      <c r="O7"/>
      <c r="P7"/>
      <c r="Q7"/>
      <c r="R7"/>
      <c r="S7"/>
      <c r="T7"/>
      <c r="U7"/>
    </row>
    <row r="8" spans="1:21" ht="13.5" customHeight="1">
      <c r="A8" s="17">
        <v>-3</v>
      </c>
      <c r="B8" s="24">
        <f>IF('Сетка1-4'!C13='Сетка1-4'!B12,'Сетка1-4'!B14,IF('Сетка1-4'!C13='Сетка1-4'!B14,'Сетка1-4'!B12,0))</f>
        <v>0</v>
      </c>
      <c r="C8" s="16"/>
      <c r="D8" s="5">
        <v>192</v>
      </c>
      <c r="E8" s="87"/>
      <c r="F8" s="18"/>
      <c r="G8" s="16"/>
      <c r="H8" s="16"/>
      <c r="I8" s="20"/>
      <c r="J8" s="16"/>
      <c r="K8"/>
      <c r="L8"/>
      <c r="M8"/>
      <c r="N8"/>
      <c r="O8"/>
      <c r="P8"/>
      <c r="Q8"/>
      <c r="R8"/>
      <c r="S8"/>
      <c r="T8"/>
      <c r="U8"/>
    </row>
    <row r="9" spans="1:21" ht="13.5" customHeight="1">
      <c r="A9" s="17"/>
      <c r="B9" s="5">
        <v>129</v>
      </c>
      <c r="C9" s="64"/>
      <c r="D9" s="18"/>
      <c r="E9" s="19"/>
      <c r="F9" s="18"/>
      <c r="G9" s="16"/>
      <c r="H9" s="16"/>
      <c r="I9" s="18"/>
      <c r="J9" s="16"/>
      <c r="K9"/>
      <c r="L9"/>
      <c r="M9"/>
      <c r="N9"/>
      <c r="O9"/>
      <c r="P9"/>
      <c r="Q9"/>
      <c r="R9"/>
      <c r="S9"/>
      <c r="T9"/>
      <c r="U9"/>
    </row>
    <row r="10" spans="1:21" ht="13.5" customHeight="1">
      <c r="A10" s="17">
        <v>-4</v>
      </c>
      <c r="B10" s="25">
        <f>IF('Сетка1-4'!C17='Сетка1-4'!B16,'Сетка1-4'!B18,IF('Сетка1-4'!C17='Сетка1-4'!B18,'Сетка1-4'!B16,0))</f>
        <v>0</v>
      </c>
      <c r="C10" s="5">
        <v>161</v>
      </c>
      <c r="D10" s="96"/>
      <c r="E10" s="19"/>
      <c r="F10" s="5">
        <v>224</v>
      </c>
      <c r="G10" s="86"/>
      <c r="H10" s="19"/>
      <c r="I10" s="18"/>
      <c r="J10" s="16"/>
      <c r="K10"/>
      <c r="L10"/>
      <c r="M10"/>
      <c r="N10"/>
      <c r="O10"/>
      <c r="P10"/>
      <c r="Q10"/>
      <c r="R10"/>
      <c r="S10"/>
      <c r="T10"/>
      <c r="U10"/>
    </row>
    <row r="11" spans="1:21" ht="13.5" customHeight="1">
      <c r="A11" s="17"/>
      <c r="B11" s="17">
        <v>-95</v>
      </c>
      <c r="C11" s="65">
        <f>IF('Сетка1-4'!D253='Сетка1-4'!C255,'Сетка1-4'!C251,IF('Сетка1-4'!D253='Сетка1-4'!C251,'Сетка1-4'!C255,0))</f>
        <v>0</v>
      </c>
      <c r="D11" s="16"/>
      <c r="E11" s="19"/>
      <c r="F11" s="18"/>
      <c r="G11" s="18"/>
      <c r="H11" s="19"/>
      <c r="I11" s="18"/>
      <c r="J11" s="16"/>
      <c r="K11"/>
      <c r="L11"/>
      <c r="M11"/>
      <c r="N11"/>
      <c r="O11"/>
      <c r="P11"/>
      <c r="Q11"/>
      <c r="R11"/>
      <c r="S11"/>
      <c r="T11"/>
      <c r="U11"/>
    </row>
    <row r="12" spans="1:21" ht="13.5" customHeight="1">
      <c r="A12" s="17">
        <v>-5</v>
      </c>
      <c r="B12" s="24">
        <f>IF('Сетка1-4'!C21='Сетка1-4'!B20,'Сетка1-4'!B22,IF('Сетка1-4'!C21='Сетка1-4'!B22,'Сетка1-4'!B20,0))</f>
        <v>0</v>
      </c>
      <c r="C12" s="16"/>
      <c r="D12" s="17">
        <v>-98</v>
      </c>
      <c r="E12" s="24">
        <f>IF('Сетка1-4'!E27='Сетка1-4'!D23,'Сетка1-4'!D31,IF('Сетка1-4'!E27='Сетка1-4'!D31,'Сетка1-4'!D23,0))</f>
        <v>0</v>
      </c>
      <c r="F12" s="18"/>
      <c r="G12" s="18"/>
      <c r="H12" s="19"/>
      <c r="I12" s="18"/>
      <c r="J12" s="16"/>
      <c r="K12"/>
      <c r="L12"/>
      <c r="M12"/>
      <c r="N12"/>
      <c r="O12"/>
      <c r="P12"/>
      <c r="Q12"/>
      <c r="R12"/>
      <c r="S12"/>
      <c r="T12"/>
      <c r="U12"/>
    </row>
    <row r="13" spans="1:21" ht="13.5" customHeight="1">
      <c r="A13" s="17"/>
      <c r="B13" s="5">
        <v>130</v>
      </c>
      <c r="C13" s="94"/>
      <c r="D13" s="16"/>
      <c r="E13" s="18"/>
      <c r="F13" s="18"/>
      <c r="G13" s="18"/>
      <c r="H13" s="19"/>
      <c r="I13" s="5">
        <v>244</v>
      </c>
      <c r="J13" s="86"/>
      <c r="K13"/>
      <c r="L13"/>
      <c r="M13"/>
      <c r="N13"/>
      <c r="O13"/>
      <c r="P13"/>
      <c r="Q13"/>
      <c r="R13"/>
      <c r="S13"/>
      <c r="T13"/>
      <c r="U13"/>
    </row>
    <row r="14" spans="1:21" ht="13.5" customHeight="1">
      <c r="A14" s="17">
        <v>-6</v>
      </c>
      <c r="B14" s="25">
        <f>IF('Сетка1-4'!C25='Сетка1-4'!B24,'Сетка1-4'!B26,IF('Сетка1-4'!C25='Сетка1-4'!B26,'Сетка1-4'!B24,0))</f>
        <v>0</v>
      </c>
      <c r="C14" s="5">
        <v>162</v>
      </c>
      <c r="D14" s="94"/>
      <c r="E14" s="5"/>
      <c r="F14" s="56"/>
      <c r="G14" s="5">
        <v>232</v>
      </c>
      <c r="H14" s="86"/>
      <c r="I14" s="5"/>
      <c r="J14" s="66"/>
      <c r="K14"/>
      <c r="L14"/>
      <c r="M14"/>
      <c r="N14"/>
      <c r="O14"/>
      <c r="P14"/>
      <c r="Q14"/>
      <c r="R14"/>
      <c r="S14"/>
      <c r="T14"/>
      <c r="U14"/>
    </row>
    <row r="15" spans="1:21" ht="13.5" customHeight="1">
      <c r="A15" s="17"/>
      <c r="B15" s="17">
        <v>-94</v>
      </c>
      <c r="C15" s="65">
        <f>IF('Сетка1-4'!D245='Сетка1-4'!C247,'Сетка1-4'!C243,IF('Сетка1-4'!D245='Сетка1-4'!C243,'Сетка1-4'!C247,0))</f>
        <v>0</v>
      </c>
      <c r="D15" s="18"/>
      <c r="E15" s="5">
        <v>209</v>
      </c>
      <c r="F15" s="97"/>
      <c r="G15" s="18"/>
      <c r="H15" s="18"/>
      <c r="I15" s="18"/>
      <c r="J15" s="18"/>
      <c r="K15" s="48"/>
      <c r="L15"/>
      <c r="M15"/>
      <c r="N15"/>
      <c r="O15"/>
      <c r="P15"/>
      <c r="Q15"/>
      <c r="R15"/>
      <c r="S15"/>
      <c r="T15"/>
      <c r="U15"/>
    </row>
    <row r="16" spans="1:21" ht="13.5" customHeight="1">
      <c r="A16" s="17">
        <v>-7</v>
      </c>
      <c r="B16" s="24">
        <f>IF('Сетка1-4'!C29='Сетка1-4'!B28,'Сетка1-4'!B30,IF('Сетка1-4'!C29='Сетка1-4'!B30,'Сетка1-4'!B28,0))</f>
        <v>0</v>
      </c>
      <c r="C16" s="16"/>
      <c r="D16" s="5">
        <v>193</v>
      </c>
      <c r="E16" s="87"/>
      <c r="F16" s="16"/>
      <c r="G16" s="18"/>
      <c r="H16" s="18"/>
      <c r="I16" s="18"/>
      <c r="J16" s="18"/>
      <c r="K16" s="48"/>
      <c r="L16"/>
      <c r="M16"/>
      <c r="N16"/>
      <c r="O16"/>
      <c r="P16"/>
      <c r="Q16"/>
      <c r="R16"/>
      <c r="S16"/>
      <c r="T16"/>
      <c r="U16"/>
    </row>
    <row r="17" spans="1:21" ht="13.5" customHeight="1">
      <c r="A17" s="17"/>
      <c r="B17" s="5">
        <v>131</v>
      </c>
      <c r="C17" s="94"/>
      <c r="D17" s="18"/>
      <c r="E17" s="19"/>
      <c r="F17" s="16"/>
      <c r="G17" s="18"/>
      <c r="H17" s="18"/>
      <c r="I17" s="18"/>
      <c r="J17" s="18"/>
      <c r="K17" s="48"/>
      <c r="L17"/>
      <c r="M17"/>
      <c r="N17"/>
      <c r="O17"/>
      <c r="P17"/>
      <c r="Q17"/>
      <c r="R17"/>
      <c r="S17"/>
      <c r="T17"/>
      <c r="U17"/>
    </row>
    <row r="18" spans="1:21" ht="13.5" customHeight="1">
      <c r="A18" s="17">
        <v>-8</v>
      </c>
      <c r="B18" s="25">
        <f>IF('Сетка1-4'!C33='Сетка1-4'!B32,'Сетка1-4'!B34,IF('Сетка1-4'!C33='Сетка1-4'!B34,'Сетка1-4'!B32,0))</f>
        <v>0</v>
      </c>
      <c r="C18" s="5">
        <v>163</v>
      </c>
      <c r="D18" s="96"/>
      <c r="E18" s="19"/>
      <c r="F18" s="17">
        <v>-120</v>
      </c>
      <c r="G18" s="25">
        <f>IF('Сетка1-4'!F249='Сетка1-4'!E241,'Сетка1-4'!E257,IF('Сетка1-4'!F249='Сетка1-4'!E257,'Сетка1-4'!E241,0))</f>
        <v>0</v>
      </c>
      <c r="H18" s="18"/>
      <c r="I18" s="18"/>
      <c r="J18" s="18"/>
      <c r="K18" s="48"/>
      <c r="L18"/>
      <c r="M18"/>
      <c r="N18"/>
      <c r="O18"/>
      <c r="P18"/>
      <c r="Q18"/>
      <c r="R18"/>
      <c r="S18"/>
      <c r="T18"/>
      <c r="U18"/>
    </row>
    <row r="19" spans="1:21" ht="13.5" customHeight="1">
      <c r="A19" s="17"/>
      <c r="B19" s="21">
        <v>-93</v>
      </c>
      <c r="C19" s="65">
        <f>IF('Сетка1-4'!D237='Сетка1-4'!C239,'Сетка1-4'!C235,IF('Сетка1-4'!D237='Сетка1-4'!C235,'Сетка1-4'!C239,0))</f>
        <v>0</v>
      </c>
      <c r="D19" s="16"/>
      <c r="E19" s="19"/>
      <c r="F19" s="16"/>
      <c r="G19" s="19"/>
      <c r="H19" s="18"/>
      <c r="I19" s="18"/>
      <c r="J19" s="18"/>
      <c r="K19" s="48"/>
      <c r="L19"/>
      <c r="M19"/>
      <c r="N19"/>
      <c r="O19"/>
      <c r="P19"/>
      <c r="Q19"/>
      <c r="R19"/>
      <c r="S19"/>
      <c r="T19"/>
      <c r="U19"/>
    </row>
    <row r="20" spans="1:21" ht="13.5" customHeight="1">
      <c r="A20" s="17">
        <v>-9</v>
      </c>
      <c r="B20" s="24">
        <f>IF('Сетка1-4'!C37='Сетка1-4'!B36,'Сетка1-4'!B38,IF('Сетка1-4'!C37='Сетка1-4'!B38,'Сетка1-4'!B36,0))</f>
        <v>0</v>
      </c>
      <c r="C20" s="16"/>
      <c r="D20" s="17">
        <v>-99</v>
      </c>
      <c r="E20" s="24">
        <f>IF('Сетка1-4'!E43='Сетка1-4'!D39,'Сетка1-4'!D47,IF('Сетка1-4'!E43='Сетка1-4'!D47,'Сетка1-4'!D39,0))</f>
        <v>0</v>
      </c>
      <c r="F20" s="16"/>
      <c r="G20" s="19"/>
      <c r="H20" s="18"/>
      <c r="I20" s="18"/>
      <c r="J20" s="18"/>
      <c r="K20" s="48"/>
      <c r="L20"/>
      <c r="M20"/>
      <c r="N20"/>
      <c r="O20"/>
      <c r="P20"/>
      <c r="Q20"/>
      <c r="R20"/>
      <c r="S20"/>
      <c r="T20"/>
      <c r="U20"/>
    </row>
    <row r="21" spans="1:21" ht="13.5" customHeight="1">
      <c r="A21" s="17"/>
      <c r="B21" s="5">
        <v>132</v>
      </c>
      <c r="C21" s="94"/>
      <c r="D21" s="16"/>
      <c r="E21" s="18"/>
      <c r="F21" s="16"/>
      <c r="G21" s="19"/>
      <c r="H21" s="18"/>
      <c r="I21" s="18"/>
      <c r="J21" s="18"/>
      <c r="K21" s="48"/>
      <c r="L21"/>
      <c r="M21"/>
      <c r="N21"/>
      <c r="O21"/>
      <c r="P21"/>
      <c r="Q21"/>
      <c r="R21"/>
      <c r="S21"/>
      <c r="T21"/>
      <c r="U21"/>
    </row>
    <row r="22" spans="1:21" ht="13.5" customHeight="1">
      <c r="A22" s="17">
        <v>-10</v>
      </c>
      <c r="B22" s="25">
        <f>IF('Сетка1-4'!C41='Сетка1-4'!B40,'Сетка1-4'!B42,IF('Сетка1-4'!C41='Сетка1-4'!B42,'Сетка1-4'!B40,0))</f>
        <v>0</v>
      </c>
      <c r="C22" s="5">
        <v>164</v>
      </c>
      <c r="D22" s="94"/>
      <c r="E22" s="5"/>
      <c r="F22" s="67"/>
      <c r="G22" s="19"/>
      <c r="H22" s="5">
        <v>240</v>
      </c>
      <c r="I22" s="87"/>
      <c r="J22" s="18"/>
      <c r="K22" s="48"/>
      <c r="L22"/>
      <c r="M22"/>
      <c r="N22"/>
      <c r="O22"/>
      <c r="P22"/>
      <c r="Q22"/>
      <c r="R22"/>
      <c r="S22"/>
      <c r="T22"/>
      <c r="U22"/>
    </row>
    <row r="23" spans="1:21" ht="13.5" customHeight="1">
      <c r="A23" s="17"/>
      <c r="B23" s="17">
        <v>-92</v>
      </c>
      <c r="C23" s="65">
        <f>IF('Сетка1-4'!D229='Сетка1-4'!C231,'Сетка1-4'!C227,IF('Сетка1-4'!D229='Сетка1-4'!C227,'Сетка1-4'!C231,0))</f>
        <v>0</v>
      </c>
      <c r="D23" s="18"/>
      <c r="E23" s="5">
        <v>210</v>
      </c>
      <c r="F23" s="86"/>
      <c r="G23" s="19"/>
      <c r="H23" s="18"/>
      <c r="I23" s="16"/>
      <c r="J23" s="18"/>
      <c r="K23" s="48"/>
      <c r="L23"/>
      <c r="M23"/>
      <c r="N23"/>
      <c r="O23"/>
      <c r="P23"/>
      <c r="Q23"/>
      <c r="R23"/>
      <c r="S23"/>
      <c r="T23"/>
      <c r="U23"/>
    </row>
    <row r="24" spans="1:21" ht="13.5" customHeight="1">
      <c r="A24" s="17">
        <v>-11</v>
      </c>
      <c r="B24" s="24">
        <f>IF('Сетка1-4'!C45='Сетка1-4'!B44,'Сетка1-4'!B46,IF('Сетка1-4'!C45='Сетка1-4'!B46,'Сетка1-4'!B44,0))</f>
        <v>0</v>
      </c>
      <c r="C24" s="16"/>
      <c r="D24" s="5">
        <v>194</v>
      </c>
      <c r="E24" s="87"/>
      <c r="F24" s="18"/>
      <c r="G24" s="19"/>
      <c r="H24" s="18"/>
      <c r="I24" s="16"/>
      <c r="J24" s="18"/>
      <c r="K24" s="48"/>
      <c r="L24"/>
      <c r="M24"/>
      <c r="N24"/>
      <c r="O24"/>
      <c r="P24"/>
      <c r="Q24"/>
      <c r="R24"/>
      <c r="S24"/>
      <c r="T24"/>
      <c r="U24"/>
    </row>
    <row r="25" spans="1:21" ht="13.5" customHeight="1">
      <c r="A25" s="17"/>
      <c r="B25" s="5">
        <v>133</v>
      </c>
      <c r="C25" s="94"/>
      <c r="D25" s="18"/>
      <c r="E25" s="19"/>
      <c r="F25" s="18"/>
      <c r="G25" s="19"/>
      <c r="H25" s="18"/>
      <c r="I25" s="16"/>
      <c r="J25" s="18"/>
      <c r="K25" s="48"/>
      <c r="L25"/>
      <c r="M25"/>
      <c r="N25"/>
      <c r="O25"/>
      <c r="P25"/>
      <c r="Q25"/>
      <c r="R25"/>
      <c r="S25"/>
      <c r="T25"/>
      <c r="U25"/>
    </row>
    <row r="26" spans="1:21" ht="13.5" customHeight="1">
      <c r="A26" s="17">
        <v>-12</v>
      </c>
      <c r="B26" s="25">
        <f>IF('Сетка1-4'!C49='Сетка1-4'!B48,'Сетка1-4'!B50,IF('Сетка1-4'!C49='Сетка1-4'!B50,'Сетка1-4'!B48,0))</f>
        <v>0</v>
      </c>
      <c r="C26" s="5">
        <v>165</v>
      </c>
      <c r="D26" s="96"/>
      <c r="E26" s="19"/>
      <c r="F26" s="5">
        <v>225</v>
      </c>
      <c r="G26" s="86"/>
      <c r="H26" s="18"/>
      <c r="I26" s="16"/>
      <c r="J26" s="18"/>
      <c r="K26" s="48"/>
      <c r="L26"/>
      <c r="M26"/>
      <c r="N26"/>
      <c r="O26"/>
      <c r="P26"/>
      <c r="Q26"/>
      <c r="R26"/>
      <c r="S26"/>
      <c r="T26"/>
      <c r="U26"/>
    </row>
    <row r="27" spans="1:21" ht="13.5" customHeight="1">
      <c r="A27" s="17"/>
      <c r="B27" s="17">
        <v>-91</v>
      </c>
      <c r="C27" s="65">
        <f>IF('Сетка1-4'!D221='Сетка1-4'!C223,'Сетка1-4'!C219,IF('Сетка1-4'!D221='Сетка1-4'!C219,'Сетка1-4'!C223,0))</f>
        <v>0</v>
      </c>
      <c r="D27" s="16"/>
      <c r="E27" s="19"/>
      <c r="F27" s="18"/>
      <c r="G27" s="18"/>
      <c r="H27" s="18"/>
      <c r="I27" s="16"/>
      <c r="J27" s="18"/>
      <c r="K27" s="48"/>
      <c r="L27"/>
      <c r="M27"/>
      <c r="N27"/>
      <c r="O27"/>
      <c r="P27"/>
      <c r="Q27"/>
      <c r="R27"/>
      <c r="S27"/>
      <c r="T27"/>
      <c r="U27"/>
    </row>
    <row r="28" spans="1:21" ht="13.5" customHeight="1">
      <c r="A28" s="17">
        <v>-13</v>
      </c>
      <c r="B28" s="24">
        <f>IF('Сетка1-4'!C53='Сетка1-4'!B52,'Сетка1-4'!B54,IF('Сетка1-4'!C53='Сетка1-4'!B54,'Сетка1-4'!B52,0))</f>
        <v>0</v>
      </c>
      <c r="C28" s="16"/>
      <c r="D28" s="17">
        <v>-100</v>
      </c>
      <c r="E28" s="24">
        <f>IF('Сетка1-4'!E59='Сетка1-4'!D55,'Сетка1-4'!D63,IF('Сетка1-4'!E59='Сетка1-4'!D63,'Сетка1-4'!D55,0))</f>
        <v>0</v>
      </c>
      <c r="F28" s="18"/>
      <c r="G28" s="18"/>
      <c r="H28" s="18"/>
      <c r="I28" s="16"/>
      <c r="J28" s="18"/>
      <c r="K28" s="48"/>
      <c r="L28"/>
      <c r="M28"/>
      <c r="N28"/>
      <c r="O28"/>
      <c r="P28"/>
      <c r="Q28"/>
      <c r="R28"/>
      <c r="S28"/>
      <c r="T28"/>
      <c r="U28"/>
    </row>
    <row r="29" spans="1:21" ht="13.5" customHeight="1">
      <c r="A29" s="17"/>
      <c r="B29" s="5">
        <v>134</v>
      </c>
      <c r="C29" s="94"/>
      <c r="D29" s="16"/>
      <c r="E29" s="18"/>
      <c r="F29" s="18"/>
      <c r="G29" s="18"/>
      <c r="H29" s="18"/>
      <c r="I29" s="16"/>
      <c r="J29" s="18"/>
      <c r="K29" s="48"/>
      <c r="L29"/>
      <c r="M29"/>
      <c r="N29"/>
      <c r="O29"/>
      <c r="P29"/>
      <c r="Q29"/>
      <c r="R29"/>
      <c r="S29"/>
      <c r="T29"/>
      <c r="U29"/>
    </row>
    <row r="30" spans="1:21" ht="13.5" customHeight="1">
      <c r="A30" s="17">
        <v>-14</v>
      </c>
      <c r="B30" s="25">
        <f>IF('Сетка1-4'!C57='Сетка1-4'!B56,'Сетка1-4'!B58,IF('Сетка1-4'!C57='Сетка1-4'!B58,'Сетка1-4'!B56,0))</f>
        <v>0</v>
      </c>
      <c r="C30" s="5">
        <v>166</v>
      </c>
      <c r="D30" s="94"/>
      <c r="E30" s="5"/>
      <c r="F30" s="56"/>
      <c r="G30" s="5">
        <v>233</v>
      </c>
      <c r="H30" s="87"/>
      <c r="I30" s="16"/>
      <c r="J30" s="5">
        <v>248</v>
      </c>
      <c r="K30" s="95"/>
      <c r="L30"/>
      <c r="M30"/>
      <c r="N30"/>
      <c r="O30"/>
      <c r="P30"/>
      <c r="Q30"/>
      <c r="R30"/>
      <c r="S30"/>
      <c r="T30"/>
      <c r="U30"/>
    </row>
    <row r="31" spans="1:21" ht="13.5" customHeight="1">
      <c r="A31" s="17"/>
      <c r="B31" s="17">
        <v>-90</v>
      </c>
      <c r="C31" s="65">
        <f>IF('Сетка1-4'!D213='Сетка1-4'!C215,'Сетка1-4'!C211,IF('Сетка1-4'!D213='Сетка1-4'!C211,'Сетка1-4'!C215,0))</f>
        <v>0</v>
      </c>
      <c r="D31" s="18"/>
      <c r="E31" s="5">
        <v>211</v>
      </c>
      <c r="F31" s="87"/>
      <c r="G31" s="18"/>
      <c r="H31" s="16"/>
      <c r="I31" s="16"/>
      <c r="J31" s="18"/>
      <c r="K31" s="49"/>
      <c r="L31" s="48"/>
      <c r="M31"/>
      <c r="N31"/>
      <c r="O31"/>
      <c r="P31"/>
      <c r="Q31"/>
      <c r="R31"/>
      <c r="S31"/>
      <c r="T31"/>
      <c r="U31"/>
    </row>
    <row r="32" spans="1:21" ht="13.5" customHeight="1">
      <c r="A32" s="17">
        <v>-15</v>
      </c>
      <c r="B32" s="24">
        <f>IF('Сетка1-4'!C61='Сетка1-4'!B60,'Сетка1-4'!B62,IF('Сетка1-4'!C61='Сетка1-4'!B62,'Сетка1-4'!B60,0))</f>
        <v>0</v>
      </c>
      <c r="C32" s="16"/>
      <c r="D32" s="5">
        <v>195</v>
      </c>
      <c r="E32" s="87"/>
      <c r="F32" s="16"/>
      <c r="G32" s="18"/>
      <c r="H32" s="16"/>
      <c r="I32" s="16"/>
      <c r="J32" s="5"/>
      <c r="K32" s="50"/>
      <c r="L32" s="48"/>
      <c r="M32"/>
      <c r="N32"/>
      <c r="O32"/>
      <c r="P32"/>
      <c r="Q32"/>
      <c r="R32"/>
      <c r="S32"/>
      <c r="T32"/>
      <c r="U32"/>
    </row>
    <row r="33" spans="1:21" ht="13.5" customHeight="1">
      <c r="A33" s="17"/>
      <c r="B33" s="5">
        <v>135</v>
      </c>
      <c r="C33" s="94"/>
      <c r="D33" s="18"/>
      <c r="E33" s="16"/>
      <c r="F33" s="16"/>
      <c r="G33" s="18"/>
      <c r="H33" s="16"/>
      <c r="I33" s="16"/>
      <c r="J33" s="18"/>
      <c r="K33" s="50"/>
      <c r="L33" s="48"/>
      <c r="M33"/>
      <c r="N33"/>
      <c r="O33"/>
      <c r="P33"/>
      <c r="Q33"/>
      <c r="R33"/>
      <c r="S33"/>
      <c r="T33"/>
      <c r="U33"/>
    </row>
    <row r="34" spans="1:21" ht="13.5" customHeight="1">
      <c r="A34" s="17">
        <v>-16</v>
      </c>
      <c r="B34" s="25">
        <f>IF('Сетка1-4'!C65='Сетка1-4'!B64,'Сетка1-4'!B66,IF('Сетка1-4'!C65='Сетка1-4'!B66,'Сетка1-4'!B64,0))</f>
        <v>0</v>
      </c>
      <c r="C34" s="5">
        <v>167</v>
      </c>
      <c r="D34" s="96"/>
      <c r="E34" s="16"/>
      <c r="F34" s="17">
        <v>-119</v>
      </c>
      <c r="G34" s="25">
        <f>IF('Сетка1-4'!F217='Сетка1-4'!E209,'Сетка1-4'!E225,IF('Сетка1-4'!F217='Сетка1-4'!E225,'Сетка1-4'!E209,0))</f>
        <v>0</v>
      </c>
      <c r="H34" s="16"/>
      <c r="I34" s="23"/>
      <c r="J34" s="47"/>
      <c r="K34" s="50"/>
      <c r="L34" s="48"/>
      <c r="M34"/>
      <c r="N34"/>
      <c r="O34"/>
      <c r="P34"/>
      <c r="Q34"/>
      <c r="R34"/>
      <c r="S34"/>
      <c r="T34"/>
      <c r="U34"/>
    </row>
    <row r="35" spans="1:21" ht="13.5" customHeight="1">
      <c r="A35" s="17"/>
      <c r="B35" s="17">
        <v>-89</v>
      </c>
      <c r="C35" s="65">
        <f>IF('Сетка1-4'!D205='Сетка1-4'!C207,'Сетка1-4'!C203,IF('Сетка1-4'!D205='Сетка1-4'!C203,'Сетка1-4'!C207,0))</f>
        <v>0</v>
      </c>
      <c r="D35" s="16"/>
      <c r="E35" s="16"/>
      <c r="F35" s="16"/>
      <c r="G35" s="16"/>
      <c r="H35" s="16"/>
      <c r="I35" s="23"/>
      <c r="J35" s="22"/>
      <c r="K35" s="50"/>
      <c r="L35" s="48"/>
      <c r="M35"/>
      <c r="N35"/>
      <c r="O35"/>
      <c r="P35"/>
      <c r="Q35"/>
      <c r="R35"/>
      <c r="S35"/>
      <c r="T35"/>
      <c r="U35"/>
    </row>
    <row r="36" spans="1:21" ht="13.5" customHeight="1">
      <c r="A36" s="17">
        <v>-17</v>
      </c>
      <c r="B36" s="24">
        <f>IF('Сетка1-4'!C71='Сетка1-4'!B70,'Сетка1-4'!B72,IF('Сетка1-4'!C71='Сетка1-4'!B72,'Сетка1-4'!B70,0))</f>
        <v>0</v>
      </c>
      <c r="C36" s="16"/>
      <c r="D36" s="17">
        <v>-101</v>
      </c>
      <c r="E36" s="24">
        <f>IF('Сетка1-4'!E77='Сетка1-4'!D73,'Сетка1-4'!D81,IF('Сетка1-4'!E77='Сетка1-4'!D81,'Сетка1-4'!D73,0))</f>
        <v>0</v>
      </c>
      <c r="F36" s="16"/>
      <c r="G36" s="16"/>
      <c r="H36" s="16"/>
      <c r="I36" s="16"/>
      <c r="J36" s="18"/>
      <c r="K36" s="50"/>
      <c r="L36" s="48"/>
      <c r="M36"/>
      <c r="N36"/>
      <c r="O36"/>
      <c r="P36"/>
      <c r="Q36"/>
      <c r="R36"/>
      <c r="S36"/>
      <c r="T36"/>
      <c r="U36"/>
    </row>
    <row r="37" spans="1:21" ht="13.5" customHeight="1">
      <c r="A37" s="17"/>
      <c r="B37" s="5">
        <v>136</v>
      </c>
      <c r="C37" s="94"/>
      <c r="D37" s="16"/>
      <c r="E37" s="18"/>
      <c r="F37" s="16"/>
      <c r="G37" s="16"/>
      <c r="H37" s="16"/>
      <c r="I37" s="19"/>
      <c r="J37" s="18"/>
      <c r="K37" s="50"/>
      <c r="L37" s="48"/>
      <c r="M37"/>
      <c r="N37"/>
      <c r="O37"/>
      <c r="P37"/>
      <c r="Q37"/>
      <c r="R37"/>
      <c r="S37"/>
      <c r="T37"/>
      <c r="U37"/>
    </row>
    <row r="38" spans="1:21" ht="13.5" customHeight="1">
      <c r="A38" s="17">
        <v>-18</v>
      </c>
      <c r="B38" s="25">
        <f>IF('Сетка1-4'!C75='Сетка1-4'!B74,'Сетка1-4'!B76,IF('Сетка1-4'!C75='Сетка1-4'!B76,'Сетка1-4'!B74,0))</f>
        <v>0</v>
      </c>
      <c r="C38" s="5">
        <v>168</v>
      </c>
      <c r="D38" s="94"/>
      <c r="E38" s="5"/>
      <c r="F38" s="67"/>
      <c r="G38" s="16"/>
      <c r="H38" s="17">
        <v>-122</v>
      </c>
      <c r="I38" s="24">
        <f>IF('Сетка1-4'!G101='Сетка1-4'!F85,'Сетка1-4'!F117,IF('Сетка1-4'!G101='Сетка1-4'!F117,'Сетка1-4'!F85,0))</f>
        <v>0</v>
      </c>
      <c r="J38" s="18"/>
      <c r="K38" s="50"/>
      <c r="L38" s="48"/>
      <c r="M38"/>
      <c r="N38"/>
      <c r="O38"/>
      <c r="P38"/>
      <c r="Q38"/>
      <c r="R38"/>
      <c r="S38"/>
      <c r="T38"/>
      <c r="U38"/>
    </row>
    <row r="39" spans="1:21" ht="13.5" customHeight="1">
      <c r="A39" s="17"/>
      <c r="B39" s="17">
        <v>-88</v>
      </c>
      <c r="C39" s="65">
        <f>IF('Сетка1-4'!D195='Сетка1-4'!C197,'Сетка1-4'!C193,IF('Сетка1-4'!D195='Сетка1-4'!C193,'Сетка1-4'!C197,0))</f>
        <v>0</v>
      </c>
      <c r="D39" s="18"/>
      <c r="E39" s="5">
        <v>212</v>
      </c>
      <c r="F39" s="86"/>
      <c r="G39" s="16"/>
      <c r="H39" s="16"/>
      <c r="I39" s="18"/>
      <c r="J39" s="18"/>
      <c r="K39" s="50"/>
      <c r="L39" s="48"/>
      <c r="M39"/>
      <c r="N39"/>
      <c r="O39"/>
      <c r="P39"/>
      <c r="Q39"/>
      <c r="R39"/>
      <c r="S39"/>
      <c r="T39"/>
      <c r="U39"/>
    </row>
    <row r="40" spans="1:21" ht="13.5" customHeight="1">
      <c r="A40" s="17">
        <v>-19</v>
      </c>
      <c r="B40" s="24">
        <f>IF('Сетка1-4'!C79='Сетка1-4'!B78,'Сетка1-4'!B80,IF('Сетка1-4'!C79='Сетка1-4'!B80,'Сетка1-4'!B78,0))</f>
        <v>0</v>
      </c>
      <c r="C40" s="16"/>
      <c r="D40" s="5">
        <v>196</v>
      </c>
      <c r="E40" s="87"/>
      <c r="F40" s="18"/>
      <c r="G40" s="16"/>
      <c r="H40" s="16"/>
      <c r="I40" s="18"/>
      <c r="J40" s="18"/>
      <c r="K40" s="50"/>
      <c r="L40" s="48"/>
      <c r="M40"/>
      <c r="N40"/>
      <c r="O40"/>
      <c r="P40"/>
      <c r="Q40"/>
      <c r="R40"/>
      <c r="S40"/>
      <c r="T40"/>
      <c r="U40"/>
    </row>
    <row r="41" spans="1:21" ht="13.5" customHeight="1">
      <c r="A41" s="17"/>
      <c r="B41" s="5">
        <v>137</v>
      </c>
      <c r="C41" s="64"/>
      <c r="D41" s="18"/>
      <c r="E41" s="19"/>
      <c r="F41" s="18"/>
      <c r="G41" s="16"/>
      <c r="H41" s="16"/>
      <c r="I41" s="18"/>
      <c r="J41" s="18"/>
      <c r="K41" s="50"/>
      <c r="L41" s="48"/>
      <c r="M41"/>
      <c r="N41"/>
      <c r="O41"/>
      <c r="P41"/>
      <c r="Q41"/>
      <c r="R41"/>
      <c r="S41"/>
      <c r="T41"/>
      <c r="U41"/>
    </row>
    <row r="42" spans="1:21" ht="13.5" customHeight="1">
      <c r="A42" s="17">
        <v>-20</v>
      </c>
      <c r="B42" s="25">
        <f>IF('Сетка1-4'!C83='Сетка1-4'!B82,'Сетка1-4'!B84,IF('Сетка1-4'!C83='Сетка1-4'!B84,'Сетка1-4'!B82,0))</f>
        <v>0</v>
      </c>
      <c r="C42" s="5">
        <v>169</v>
      </c>
      <c r="D42" s="96"/>
      <c r="E42" s="19"/>
      <c r="F42" s="5">
        <v>226</v>
      </c>
      <c r="G42" s="86"/>
      <c r="H42" s="19"/>
      <c r="I42" s="18"/>
      <c r="J42" s="18"/>
      <c r="K42" s="50"/>
      <c r="L42" s="48"/>
      <c r="M42"/>
      <c r="N42"/>
      <c r="O42"/>
      <c r="P42"/>
      <c r="Q42"/>
      <c r="R42"/>
      <c r="S42"/>
      <c r="T42"/>
      <c r="U42"/>
    </row>
    <row r="43" spans="1:21" ht="13.5" customHeight="1">
      <c r="A43" s="17"/>
      <c r="B43" s="17">
        <v>-87</v>
      </c>
      <c r="C43" s="65">
        <f>IF('Сетка1-4'!D187='Сетка1-4'!C189,'Сетка1-4'!C185,IF('Сетка1-4'!D187='Сетка1-4'!C185,'Сетка1-4'!C189,0))</f>
        <v>0</v>
      </c>
      <c r="D43" s="16"/>
      <c r="E43" s="19"/>
      <c r="F43" s="18"/>
      <c r="G43" s="18"/>
      <c r="H43" s="19"/>
      <c r="I43" s="18"/>
      <c r="J43" s="18"/>
      <c r="K43" s="50"/>
      <c r="L43" s="48"/>
      <c r="M43"/>
      <c r="N43"/>
      <c r="O43"/>
      <c r="P43"/>
      <c r="Q43"/>
      <c r="R43"/>
      <c r="S43"/>
      <c r="T43"/>
      <c r="U43"/>
    </row>
    <row r="44" spans="1:21" ht="13.5" customHeight="1">
      <c r="A44" s="17">
        <v>-21</v>
      </c>
      <c r="B44" s="24">
        <f>IF('Сетка1-4'!C87='Сетка1-4'!B86,'Сетка1-4'!B88,IF('Сетка1-4'!C87='Сетка1-4'!B88,'Сетка1-4'!B86,0))</f>
        <v>0</v>
      </c>
      <c r="C44" s="16"/>
      <c r="D44" s="17">
        <v>-102</v>
      </c>
      <c r="E44" s="24">
        <f>IF('Сетка1-4'!E93='Сетка1-4'!D89,'Сетка1-4'!D97,IF('Сетка1-4'!E93='Сетка1-4'!D97,'Сетка1-4'!D89,0))</f>
        <v>0</v>
      </c>
      <c r="F44" s="18"/>
      <c r="G44" s="18"/>
      <c r="H44" s="19"/>
      <c r="I44" s="18"/>
      <c r="J44" s="18"/>
      <c r="K44" s="59">
        <v>250</v>
      </c>
      <c r="L44" s="95"/>
      <c r="M44"/>
      <c r="N44"/>
      <c r="O44"/>
      <c r="P44"/>
      <c r="Q44"/>
      <c r="R44"/>
      <c r="S44"/>
      <c r="T44"/>
      <c r="U44"/>
    </row>
    <row r="45" spans="1:21" ht="13.5" customHeight="1">
      <c r="A45" s="17"/>
      <c r="B45" s="5">
        <v>138</v>
      </c>
      <c r="C45" s="94"/>
      <c r="D45" s="16"/>
      <c r="E45" s="18"/>
      <c r="F45" s="18"/>
      <c r="G45" s="18"/>
      <c r="H45" s="19"/>
      <c r="I45" s="18"/>
      <c r="J45" s="18"/>
      <c r="K45" s="50"/>
      <c r="L45" s="49"/>
      <c r="M45"/>
      <c r="N45"/>
      <c r="O45"/>
      <c r="P45"/>
      <c r="Q45"/>
      <c r="R45"/>
      <c r="S45"/>
      <c r="T45"/>
      <c r="U45"/>
    </row>
    <row r="46" spans="1:21" ht="13.5" customHeight="1">
      <c r="A46" s="17">
        <v>-22</v>
      </c>
      <c r="B46" s="25">
        <f>IF('Сетка1-4'!C91='Сетка1-4'!B90,'Сетка1-4'!B92,IF('Сетка1-4'!C91='Сетка1-4'!B92,'Сетка1-4'!B90,0))</f>
        <v>0</v>
      </c>
      <c r="C46" s="5">
        <v>170</v>
      </c>
      <c r="D46" s="94"/>
      <c r="E46" s="5"/>
      <c r="F46" s="56"/>
      <c r="G46" s="5">
        <v>234</v>
      </c>
      <c r="H46" s="86"/>
      <c r="I46" s="5">
        <v>245</v>
      </c>
      <c r="J46" s="87"/>
      <c r="K46" s="50"/>
      <c r="L46" s="50"/>
      <c r="M46"/>
      <c r="N46"/>
      <c r="O46"/>
      <c r="P46"/>
      <c r="Q46"/>
      <c r="R46"/>
      <c r="S46"/>
      <c r="T46"/>
      <c r="U46"/>
    </row>
    <row r="47" spans="1:21" ht="13.5" customHeight="1">
      <c r="A47" s="17"/>
      <c r="B47" s="17">
        <v>-86</v>
      </c>
      <c r="C47" s="65">
        <f>IF('Сетка1-4'!D179='Сетка1-4'!C181,'Сетка1-4'!C177,IF('Сетка1-4'!D179='Сетка1-4'!C177,'Сетка1-4'!C181,0))</f>
        <v>0</v>
      </c>
      <c r="D47" s="18"/>
      <c r="E47" s="5">
        <v>213</v>
      </c>
      <c r="F47" s="87"/>
      <c r="G47" s="18"/>
      <c r="H47" s="18"/>
      <c r="I47" s="18"/>
      <c r="J47" s="16"/>
      <c r="K47" s="50"/>
      <c r="L47" s="50"/>
      <c r="M47"/>
      <c r="N47"/>
      <c r="O47"/>
      <c r="P47"/>
      <c r="Q47"/>
      <c r="R47"/>
      <c r="S47"/>
      <c r="T47"/>
      <c r="U47"/>
    </row>
    <row r="48" spans="1:21" ht="13.5" customHeight="1">
      <c r="A48" s="17">
        <v>-23</v>
      </c>
      <c r="B48" s="24">
        <f>IF('Сетка1-4'!C95='Сетка1-4'!B94,'Сетка1-4'!B96,IF('Сетка1-4'!C95='Сетка1-4'!B96,'Сетка1-4'!B94,0))</f>
        <v>0</v>
      </c>
      <c r="C48" s="16"/>
      <c r="D48" s="5">
        <v>197</v>
      </c>
      <c r="E48" s="87"/>
      <c r="F48" s="16"/>
      <c r="G48" s="18"/>
      <c r="H48" s="18"/>
      <c r="I48" s="18"/>
      <c r="J48" s="16"/>
      <c r="K48" s="50"/>
      <c r="L48" s="50"/>
      <c r="M48"/>
      <c r="N48"/>
      <c r="O48"/>
      <c r="P48"/>
      <c r="Q48"/>
      <c r="R48"/>
      <c r="S48"/>
      <c r="T48"/>
      <c r="U48"/>
    </row>
    <row r="49" spans="1:21" ht="13.5" customHeight="1">
      <c r="A49" s="17"/>
      <c r="B49" s="5">
        <v>139</v>
      </c>
      <c r="C49" s="94"/>
      <c r="D49" s="18"/>
      <c r="E49" s="19"/>
      <c r="F49" s="16"/>
      <c r="G49" s="18"/>
      <c r="H49" s="18"/>
      <c r="I49" s="18"/>
      <c r="J49" s="16"/>
      <c r="K49" s="50"/>
      <c r="L49" s="50"/>
      <c r="M49"/>
      <c r="N49"/>
      <c r="O49"/>
      <c r="P49"/>
      <c r="Q49"/>
      <c r="R49"/>
      <c r="S49"/>
      <c r="T49"/>
      <c r="U49"/>
    </row>
    <row r="50" spans="1:21" ht="13.5" customHeight="1">
      <c r="A50" s="17">
        <v>-24</v>
      </c>
      <c r="B50" s="25">
        <f>IF('Сетка1-4'!C99='Сетка1-4'!B98,'Сетка1-4'!B100,IF('Сетка1-4'!C99='Сетка1-4'!B100,'Сетка1-4'!B98,0))</f>
        <v>0</v>
      </c>
      <c r="C50" s="5">
        <v>171</v>
      </c>
      <c r="D50" s="96"/>
      <c r="E50" s="19"/>
      <c r="F50" s="17">
        <v>-118</v>
      </c>
      <c r="G50" s="25">
        <f>IF('Сетка1-4'!F183='Сетка1-4'!E191,'Сетка1-4'!E175,IF('Сетка1-4'!F183='Сетка1-4'!E175,'Сетка1-4'!E191,0))</f>
        <v>0</v>
      </c>
      <c r="H50" s="18"/>
      <c r="I50" s="18"/>
      <c r="J50" s="16"/>
      <c r="K50" s="50"/>
      <c r="L50" s="50"/>
      <c r="M50"/>
      <c r="N50"/>
      <c r="O50"/>
      <c r="P50"/>
      <c r="Q50"/>
      <c r="R50"/>
      <c r="S50"/>
      <c r="T50"/>
      <c r="U50"/>
    </row>
    <row r="51" spans="1:21" ht="13.5" customHeight="1">
      <c r="A51" s="17"/>
      <c r="B51" s="21">
        <v>-85</v>
      </c>
      <c r="C51" s="65">
        <f>IF('Сетка1-4'!D171='Сетка1-4'!C173,'Сетка1-4'!C169,IF('Сетка1-4'!D171='Сетка1-4'!C169,'Сетка1-4'!C173,0))</f>
        <v>0</v>
      </c>
      <c r="D51" s="16"/>
      <c r="E51" s="19"/>
      <c r="F51" s="16"/>
      <c r="G51" s="19"/>
      <c r="H51" s="18"/>
      <c r="I51" s="18"/>
      <c r="J51" s="16"/>
      <c r="K51" s="50"/>
      <c r="L51" s="50"/>
      <c r="M51"/>
      <c r="N51"/>
      <c r="O51"/>
      <c r="P51"/>
      <c r="Q51"/>
      <c r="R51"/>
      <c r="S51"/>
      <c r="T51"/>
      <c r="U51"/>
    </row>
    <row r="52" spans="1:21" ht="13.5" customHeight="1">
      <c r="A52" s="17">
        <v>-25</v>
      </c>
      <c r="B52" s="24">
        <f>IF('Сетка1-4'!C103='Сетка1-4'!B102,'Сетка1-4'!B104,IF('Сетка1-4'!C103='Сетка1-4'!B104,'Сетка1-4'!B102,0))</f>
        <v>0</v>
      </c>
      <c r="C52" s="16"/>
      <c r="D52" s="17">
        <v>-103</v>
      </c>
      <c r="E52" s="24">
        <f>IF('Сетка1-4'!E109='Сетка1-4'!D105,'Сетка1-4'!D113,IF('Сетка1-4'!E109='Сетка1-4'!D113,'Сетка1-4'!D105,0))</f>
        <v>0</v>
      </c>
      <c r="F52" s="16"/>
      <c r="G52" s="19"/>
      <c r="H52" s="18"/>
      <c r="I52" s="18"/>
      <c r="J52" s="16"/>
      <c r="K52" s="50"/>
      <c r="L52" s="50"/>
      <c r="M52"/>
      <c r="N52"/>
      <c r="O52"/>
      <c r="P52"/>
      <c r="Q52"/>
      <c r="R52"/>
      <c r="S52"/>
      <c r="T52"/>
      <c r="U52"/>
    </row>
    <row r="53" spans="1:21" ht="13.5" customHeight="1">
      <c r="A53" s="17"/>
      <c r="B53" s="5">
        <v>140</v>
      </c>
      <c r="C53" s="94"/>
      <c r="D53" s="16"/>
      <c r="E53" s="18"/>
      <c r="F53" s="16"/>
      <c r="G53" s="19"/>
      <c r="H53" s="18"/>
      <c r="I53" s="18"/>
      <c r="J53" s="16"/>
      <c r="K53" s="50"/>
      <c r="L53" s="50"/>
      <c r="M53"/>
      <c r="N53"/>
      <c r="O53"/>
      <c r="P53"/>
      <c r="Q53"/>
      <c r="R53"/>
      <c r="S53"/>
      <c r="T53"/>
      <c r="U53"/>
    </row>
    <row r="54" spans="1:21" ht="13.5" customHeight="1">
      <c r="A54" s="17">
        <v>-26</v>
      </c>
      <c r="B54" s="25">
        <f>IF('Сетка1-4'!C107='Сетка1-4'!B106,'Сетка1-4'!B108,IF('Сетка1-4'!C107='Сетка1-4'!B108,'Сетка1-4'!B106,0))</f>
        <v>0</v>
      </c>
      <c r="C54" s="5">
        <v>172</v>
      </c>
      <c r="D54" s="94"/>
      <c r="E54" s="5"/>
      <c r="F54" s="67"/>
      <c r="G54" s="19"/>
      <c r="H54" s="5">
        <v>241</v>
      </c>
      <c r="I54" s="87"/>
      <c r="J54" s="16"/>
      <c r="K54" s="50"/>
      <c r="L54" s="50"/>
      <c r="M54"/>
      <c r="N54"/>
      <c r="O54"/>
      <c r="P54"/>
      <c r="Q54"/>
      <c r="R54"/>
      <c r="S54"/>
      <c r="T54"/>
      <c r="U54"/>
    </row>
    <row r="55" spans="1:21" ht="13.5" customHeight="1">
      <c r="A55" s="17"/>
      <c r="B55" s="17">
        <v>-84</v>
      </c>
      <c r="C55" s="65">
        <f>IF('Сетка1-4'!D163='Сетка1-4'!C165,'Сетка1-4'!C161,IF('Сетка1-4'!D163='Сетка1-4'!C161,'Сетка1-4'!C165,0))</f>
        <v>0</v>
      </c>
      <c r="D55" s="18"/>
      <c r="E55" s="5">
        <v>214</v>
      </c>
      <c r="F55" s="86"/>
      <c r="G55" s="19"/>
      <c r="H55" s="18"/>
      <c r="I55" s="16"/>
      <c r="J55" s="16"/>
      <c r="K55" s="50"/>
      <c r="L55" s="50"/>
      <c r="M55"/>
      <c r="N55"/>
      <c r="O55"/>
      <c r="P55"/>
      <c r="Q55"/>
      <c r="R55"/>
      <c r="S55"/>
      <c r="T55"/>
      <c r="U55"/>
    </row>
    <row r="56" spans="1:21" ht="13.5" customHeight="1">
      <c r="A56" s="17">
        <v>-27</v>
      </c>
      <c r="B56" s="24">
        <f>IF('Сетка1-4'!C111='Сетка1-4'!B110,'Сетка1-4'!B112,IF('Сетка1-4'!C111='Сетка1-4'!B112,'Сетка1-4'!B110,0))</f>
        <v>0</v>
      </c>
      <c r="C56" s="16"/>
      <c r="D56" s="5">
        <v>198</v>
      </c>
      <c r="E56" s="87"/>
      <c r="F56" s="18"/>
      <c r="G56" s="19"/>
      <c r="H56" s="18"/>
      <c r="I56" s="16"/>
      <c r="J56" s="16"/>
      <c r="K56" s="50"/>
      <c r="L56" s="50"/>
      <c r="M56"/>
      <c r="N56"/>
      <c r="O56"/>
      <c r="P56"/>
      <c r="Q56"/>
      <c r="R56"/>
      <c r="S56"/>
      <c r="T56"/>
      <c r="U56"/>
    </row>
    <row r="57" spans="1:21" ht="13.5" customHeight="1">
      <c r="A57" s="17"/>
      <c r="B57" s="5">
        <v>141</v>
      </c>
      <c r="C57" s="94"/>
      <c r="D57" s="18"/>
      <c r="E57" s="19"/>
      <c r="F57" s="18"/>
      <c r="G57" s="19"/>
      <c r="H57" s="18"/>
      <c r="I57" s="16"/>
      <c r="J57" s="16"/>
      <c r="K57" s="50"/>
      <c r="L57" s="50"/>
      <c r="M57"/>
      <c r="N57"/>
      <c r="O57"/>
      <c r="P57"/>
      <c r="Q57"/>
      <c r="R57"/>
      <c r="S57"/>
      <c r="T57"/>
      <c r="U57"/>
    </row>
    <row r="58" spans="1:21" ht="13.5" customHeight="1">
      <c r="A58" s="17">
        <v>-28</v>
      </c>
      <c r="B58" s="25">
        <f>IF('Сетка1-4'!C115='Сетка1-4'!B114,'Сетка1-4'!B116,IF('Сетка1-4'!C115='Сетка1-4'!B116,'Сетка1-4'!B114,0))</f>
        <v>0</v>
      </c>
      <c r="C58" s="5">
        <v>173</v>
      </c>
      <c r="D58" s="96"/>
      <c r="E58" s="19"/>
      <c r="F58" s="5">
        <v>227</v>
      </c>
      <c r="G58" s="86"/>
      <c r="H58" s="18"/>
      <c r="I58" s="16"/>
      <c r="J58" s="16"/>
      <c r="K58" s="25">
        <f>IF('Сетка1-4'!I190='Сетка1-4'!G167,'Сетка1-4'!G233,IF('Сетка1-4'!I190='Сетка1-4'!G233,'Сетка1-4'!G167,0))</f>
        <v>0</v>
      </c>
      <c r="L58" s="61">
        <v>-126</v>
      </c>
      <c r="M58"/>
      <c r="N58"/>
      <c r="O58"/>
      <c r="P58"/>
      <c r="Q58"/>
      <c r="R58"/>
      <c r="S58"/>
      <c r="T58"/>
      <c r="U58"/>
    </row>
    <row r="59" spans="1:21" ht="13.5" customHeight="1">
      <c r="A59" s="17"/>
      <c r="B59" s="17">
        <v>-83</v>
      </c>
      <c r="C59" s="65">
        <f>IF('Сетка1-4'!D155='Сетка1-4'!C157,'Сетка1-4'!C153,IF('Сетка1-4'!D155='Сетка1-4'!C153,'Сетка1-4'!C157,0))</f>
        <v>0</v>
      </c>
      <c r="D59" s="16"/>
      <c r="E59" s="19"/>
      <c r="F59" s="18"/>
      <c r="G59" s="18"/>
      <c r="H59" s="18"/>
      <c r="I59" s="16"/>
      <c r="J59" s="16"/>
      <c r="K59"/>
      <c r="L59" s="50"/>
      <c r="M59"/>
      <c r="N59"/>
      <c r="O59"/>
      <c r="P59"/>
      <c r="Q59"/>
      <c r="R59"/>
      <c r="S59"/>
      <c r="T59"/>
      <c r="U59"/>
    </row>
    <row r="60" spans="1:21" ht="13.5" customHeight="1">
      <c r="A60" s="17">
        <v>-29</v>
      </c>
      <c r="B60" s="24">
        <f>IF('Сетка1-4'!C119='Сетка1-4'!B118,'Сетка1-4'!B120,IF('Сетка1-4'!C119='Сетка1-4'!B120,'Сетка1-4'!B118,0))</f>
        <v>0</v>
      </c>
      <c r="C60" s="16"/>
      <c r="D60" s="17">
        <v>-104</v>
      </c>
      <c r="E60" s="24">
        <f>IF('Сетка1-4'!E125='Сетка1-4'!D121,'Сетка1-4'!D129,IF('Сетка1-4'!E125='Сетка1-4'!D129,'Сетка1-4'!D121,0))</f>
        <v>0</v>
      </c>
      <c r="F60" s="18"/>
      <c r="G60" s="18"/>
      <c r="H60" s="18"/>
      <c r="I60" s="16"/>
      <c r="J60" s="16"/>
      <c r="K60"/>
      <c r="L60" s="50"/>
      <c r="M60"/>
      <c r="N60"/>
      <c r="O60"/>
      <c r="P60"/>
      <c r="Q60"/>
      <c r="R60"/>
      <c r="S60"/>
      <c r="T60"/>
      <c r="U60"/>
    </row>
    <row r="61" spans="1:21" ht="13.5" customHeight="1">
      <c r="A61" s="17"/>
      <c r="B61" s="5">
        <v>142</v>
      </c>
      <c r="C61" s="94"/>
      <c r="D61" s="16"/>
      <c r="E61" s="18"/>
      <c r="F61" s="18"/>
      <c r="G61" s="18"/>
      <c r="H61" s="18"/>
      <c r="I61" s="16"/>
      <c r="J61" s="16"/>
      <c r="K61"/>
      <c r="L61" s="50"/>
      <c r="M61"/>
      <c r="N61"/>
      <c r="O61"/>
      <c r="P61"/>
      <c r="Q61"/>
      <c r="R61"/>
      <c r="S61"/>
      <c r="T61"/>
      <c r="U61"/>
    </row>
    <row r="62" spans="1:21" ht="13.5" customHeight="1">
      <c r="A62" s="17">
        <v>-30</v>
      </c>
      <c r="B62" s="25">
        <f>IF('Сетка1-4'!C123='Сетка1-4'!B122,'Сетка1-4'!B124,IF('Сетка1-4'!C123='Сетка1-4'!B124,'Сетка1-4'!B122,0))</f>
        <v>0</v>
      </c>
      <c r="C62" s="5">
        <v>174</v>
      </c>
      <c r="D62" s="94"/>
      <c r="E62" s="5"/>
      <c r="F62" s="56"/>
      <c r="G62" s="5">
        <v>235</v>
      </c>
      <c r="H62" s="87"/>
      <c r="I62" s="16"/>
      <c r="J62" s="16"/>
      <c r="K62"/>
      <c r="L62" s="50"/>
      <c r="M62"/>
      <c r="N62"/>
      <c r="O62"/>
      <c r="P62"/>
      <c r="Q62"/>
      <c r="R62"/>
      <c r="S62"/>
      <c r="T62"/>
      <c r="U62"/>
    </row>
    <row r="63" spans="1:21" ht="13.5" customHeight="1">
      <c r="A63" s="17"/>
      <c r="B63" s="17">
        <v>-82</v>
      </c>
      <c r="C63" s="65">
        <f>IF('Сетка1-4'!D147='Сетка1-4'!C149,'Сетка1-4'!C145,IF('Сетка1-4'!D147='Сетка1-4'!C145,'Сетка1-4'!C149,0))</f>
        <v>0</v>
      </c>
      <c r="D63" s="18"/>
      <c r="E63" s="5">
        <v>215</v>
      </c>
      <c r="F63" s="87"/>
      <c r="G63" s="18"/>
      <c r="H63" s="45"/>
      <c r="I63" s="16"/>
      <c r="J63" s="16"/>
      <c r="K63"/>
      <c r="L63" s="50"/>
      <c r="M63"/>
      <c r="N63"/>
      <c r="O63"/>
      <c r="P63"/>
      <c r="Q63"/>
      <c r="R63"/>
      <c r="S63"/>
      <c r="T63"/>
      <c r="U63"/>
    </row>
    <row r="64" spans="1:21" ht="13.5" customHeight="1">
      <c r="A64" s="17">
        <v>-31</v>
      </c>
      <c r="B64" s="24">
        <f>IF('Сетка1-4'!C127='Сетка1-4'!B126,'Сетка1-4'!B128,IF('Сетка1-4'!C127='Сетка1-4'!B128,'Сетка1-4'!B126,0))</f>
        <v>0</v>
      </c>
      <c r="C64" s="16"/>
      <c r="D64" s="5">
        <v>199</v>
      </c>
      <c r="E64" s="87"/>
      <c r="F64" s="16"/>
      <c r="G64" s="18"/>
      <c r="H64" s="45"/>
      <c r="I64" s="16"/>
      <c r="J64" s="16"/>
      <c r="K64"/>
      <c r="L64" s="50"/>
      <c r="M64"/>
      <c r="N64"/>
      <c r="O64"/>
      <c r="P64"/>
      <c r="Q64"/>
      <c r="R64"/>
      <c r="S64"/>
      <c r="T64"/>
      <c r="U64"/>
    </row>
    <row r="65" spans="1:21" ht="13.5" customHeight="1">
      <c r="A65" s="17"/>
      <c r="B65" s="5">
        <v>143</v>
      </c>
      <c r="C65" s="94"/>
      <c r="D65" s="18"/>
      <c r="E65" s="16"/>
      <c r="F65" s="16"/>
      <c r="G65" s="18"/>
      <c r="H65" s="45"/>
      <c r="I65" s="16"/>
      <c r="J65" s="16"/>
      <c r="K65" s="98"/>
      <c r="L65" s="99"/>
      <c r="M65"/>
      <c r="N65"/>
      <c r="O65"/>
      <c r="P65"/>
      <c r="Q65"/>
      <c r="R65"/>
      <c r="S65"/>
      <c r="T65"/>
      <c r="U65"/>
    </row>
    <row r="66" spans="1:21" ht="13.5" customHeight="1">
      <c r="A66" s="17">
        <v>-32</v>
      </c>
      <c r="B66" s="25">
        <f>IF('Сетка1-4'!C131='Сетка1-4'!B130,'Сетка1-4'!B132,IF('Сетка1-4'!C131='Сетка1-4'!B132,'Сетка1-4'!B130,0))</f>
        <v>0</v>
      </c>
      <c r="C66" s="5">
        <v>175</v>
      </c>
      <c r="D66" s="96"/>
      <c r="E66" s="16"/>
      <c r="F66" s="17">
        <v>-117</v>
      </c>
      <c r="G66" s="25">
        <f>IF('Сетка1-4'!F151='Сетка1-4'!E143,'Сетка1-4'!E159,IF('Сетка1-4'!F51='Сетка1-4'!E159,'Сетка1-4'!E143,0))</f>
        <v>0</v>
      </c>
      <c r="H66" s="45"/>
      <c r="I66" s="16"/>
      <c r="J66" s="16"/>
      <c r="K66" s="10" t="s">
        <v>48</v>
      </c>
      <c r="L66" s="59">
        <v>252</v>
      </c>
      <c r="M66"/>
      <c r="N66"/>
      <c r="O66"/>
      <c r="P66"/>
      <c r="Q66"/>
      <c r="R66"/>
      <c r="S66"/>
      <c r="T66"/>
      <c r="U66"/>
    </row>
    <row r="67" spans="1:21" ht="13.5" customHeight="1">
      <c r="A67" s="17"/>
      <c r="B67" s="17">
        <v>-81</v>
      </c>
      <c r="C67" s="65">
        <f>IF('Сетка1-4'!D139='Сетка1-4'!C141,'Сетка1-4'!C137,IF('Сетка1-4'!D139='Сетка1-4'!C137,'Сетка1-4'!C141,0))</f>
        <v>0</v>
      </c>
      <c r="D67" s="45"/>
      <c r="E67" s="16"/>
      <c r="F67" s="17"/>
      <c r="G67" s="46"/>
      <c r="H67" s="16"/>
      <c r="I67" s="16"/>
      <c r="J67" s="16"/>
      <c r="K67"/>
      <c r="L67" s="50"/>
      <c r="M67"/>
      <c r="N67"/>
      <c r="O67"/>
      <c r="P67"/>
      <c r="Q67"/>
      <c r="R67"/>
      <c r="S67"/>
      <c r="T67"/>
      <c r="U67"/>
    </row>
    <row r="68" spans="1:13" ht="9.75" customHeight="1">
      <c r="A68" s="108" t="str">
        <f>Списки!A1</f>
        <v>Текст. Строка 1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</row>
    <row r="69" spans="1:13" ht="9.75" customHeight="1">
      <c r="A69" s="108" t="str">
        <f>Списки!A2</f>
        <v>Текст. Строка 2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</row>
    <row r="70" spans="1:13" ht="9.75" customHeight="1">
      <c r="A70" s="109" t="str">
        <f>Списки!A3</f>
        <v>Дата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</row>
    <row r="71" spans="1:13" ht="9.7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72" t="s">
        <v>74</v>
      </c>
    </row>
    <row r="72" spans="1:21" ht="13.5" customHeight="1">
      <c r="A72" s="17">
        <v>-33</v>
      </c>
      <c r="B72" s="24">
        <f>IF('Сетка1-4'!C137='Сетка1-4'!B136,'Сетка1-4'!B138,IF('Сетка1-4'!C137='Сетка1-4'!B138,'Сетка1-4'!B136,0))</f>
        <v>0</v>
      </c>
      <c r="C72" s="16"/>
      <c r="D72" s="17">
        <v>-105</v>
      </c>
      <c r="E72" s="24">
        <f>IF('Сетка1-4'!E143='Сетка1-4'!D139,'Сетка1-4'!D147,IF('Сетка1-4'!E143='Сетка1-4'!D147,'Сетка1-4'!D139,0))</f>
        <v>0</v>
      </c>
      <c r="F72" s="16"/>
      <c r="G72" s="16"/>
      <c r="H72" s="16"/>
      <c r="I72" s="16"/>
      <c r="J72" s="16"/>
      <c r="K72"/>
      <c r="L72" s="50"/>
      <c r="M72"/>
      <c r="N72"/>
      <c r="O72"/>
      <c r="P72"/>
      <c r="Q72"/>
      <c r="R72"/>
      <c r="S72"/>
      <c r="T72"/>
      <c r="U72"/>
    </row>
    <row r="73" spans="1:21" ht="13.5" customHeight="1">
      <c r="A73" s="17"/>
      <c r="B73" s="5">
        <v>144</v>
      </c>
      <c r="C73" s="94"/>
      <c r="D73" s="16"/>
      <c r="E73" s="18"/>
      <c r="F73" s="16"/>
      <c r="G73" s="16"/>
      <c r="H73" s="16"/>
      <c r="I73" s="19"/>
      <c r="J73" s="16"/>
      <c r="K73" s="68"/>
      <c r="L73" s="69">
        <f>IF(L65=L44,L112,IF(L65=L112,L44,0))</f>
        <v>0</v>
      </c>
      <c r="M73"/>
      <c r="N73"/>
      <c r="O73"/>
      <c r="P73"/>
      <c r="Q73"/>
      <c r="R73"/>
      <c r="S73"/>
      <c r="T73"/>
      <c r="U73"/>
    </row>
    <row r="74" spans="1:21" ht="13.5" customHeight="1">
      <c r="A74" s="17">
        <v>-34</v>
      </c>
      <c r="B74" s="25">
        <f>IF('Сетка1-4'!C141='Сетка1-4'!B140,'Сетка1-4'!B142,IF('Сетка1-4'!C141='Сетка1-4'!B142,'Сетка1-4'!B140,0))</f>
        <v>0</v>
      </c>
      <c r="C74" s="5">
        <v>176</v>
      </c>
      <c r="D74" s="94"/>
      <c r="E74" s="5"/>
      <c r="F74" s="67"/>
      <c r="G74" s="16"/>
      <c r="H74" s="16"/>
      <c r="I74" s="19"/>
      <c r="J74" s="16"/>
      <c r="K74" s="10" t="s">
        <v>49</v>
      </c>
      <c r="L74" s="59">
        <v>-252</v>
      </c>
      <c r="M74"/>
      <c r="N74"/>
      <c r="O74"/>
      <c r="P74"/>
      <c r="Q74"/>
      <c r="R74"/>
      <c r="S74"/>
      <c r="T74"/>
      <c r="U74"/>
    </row>
    <row r="75" spans="1:21" ht="13.5" customHeight="1">
      <c r="A75" s="17"/>
      <c r="B75" s="17">
        <v>-80</v>
      </c>
      <c r="C75" s="65">
        <f>IF('Сетка1-4'!D129='Сетка1-4'!C131,'Сетка1-4'!C127,IF('Сетка1-4'!D129='Сетка1-4'!C127,'Сетка1-4'!C131,0))</f>
        <v>0</v>
      </c>
      <c r="D75" s="18"/>
      <c r="E75" s="5">
        <v>216</v>
      </c>
      <c r="F75" s="86"/>
      <c r="G75" s="16"/>
      <c r="H75" s="16"/>
      <c r="I75" s="19"/>
      <c r="J75" s="16"/>
      <c r="K75"/>
      <c r="L75" s="50"/>
      <c r="M75"/>
      <c r="N75"/>
      <c r="O75"/>
      <c r="P75"/>
      <c r="Q75"/>
      <c r="R75"/>
      <c r="S75"/>
      <c r="T75"/>
      <c r="U75"/>
    </row>
    <row r="76" spans="1:21" ht="13.5" customHeight="1">
      <c r="A76" s="17">
        <v>-35</v>
      </c>
      <c r="B76" s="24">
        <f>IF('Сетка1-4'!C145='Сетка1-4'!B144,'Сетка1-4'!B146,IF('Сетка1-4'!C145='Сетка1-4'!B146,'Сетка1-4'!B144,0))</f>
        <v>0</v>
      </c>
      <c r="C76" s="16"/>
      <c r="D76" s="5">
        <v>200</v>
      </c>
      <c r="E76" s="87"/>
      <c r="F76" s="18"/>
      <c r="G76" s="16"/>
      <c r="H76" s="17">
        <v>-123</v>
      </c>
      <c r="I76" s="24">
        <f>IF('Сетка1-4'!G167='Сетка1-4'!F151,'Сетка1-4'!F183,IF('Сетка1-4'!G167='Сетка1-4'!F183,'Сетка1-4'!F151,0))</f>
        <v>0</v>
      </c>
      <c r="J76" s="16"/>
      <c r="K76"/>
      <c r="L76" s="50"/>
      <c r="M76"/>
      <c r="N76"/>
      <c r="O76"/>
      <c r="P76"/>
      <c r="Q76"/>
      <c r="R76"/>
      <c r="S76"/>
      <c r="T76"/>
      <c r="U76"/>
    </row>
    <row r="77" spans="1:21" ht="13.5" customHeight="1">
      <c r="A77" s="17"/>
      <c r="B77" s="5">
        <v>145</v>
      </c>
      <c r="C77" s="94"/>
      <c r="D77" s="18"/>
      <c r="E77" s="19"/>
      <c r="F77" s="18"/>
      <c r="G77" s="16"/>
      <c r="H77" s="16"/>
      <c r="I77" s="18"/>
      <c r="J77" s="16"/>
      <c r="K77"/>
      <c r="L77" s="50"/>
      <c r="M77"/>
      <c r="N77"/>
      <c r="O77"/>
      <c r="P77"/>
      <c r="Q77"/>
      <c r="R77"/>
      <c r="S77"/>
      <c r="T77"/>
      <c r="U77"/>
    </row>
    <row r="78" spans="1:21" ht="13.5" customHeight="1">
      <c r="A78" s="17">
        <v>-36</v>
      </c>
      <c r="B78" s="25">
        <f>IF('Сетка1-4'!C149='Сетка1-4'!B148,'Сетка1-4'!B150,IF('Сетка1-4'!C149='Сетка1-4'!B150,'Сетка1-4'!B148,0))</f>
        <v>0</v>
      </c>
      <c r="C78" s="5">
        <v>177</v>
      </c>
      <c r="D78" s="96"/>
      <c r="E78" s="19"/>
      <c r="F78" s="5">
        <v>228</v>
      </c>
      <c r="G78" s="86"/>
      <c r="H78" s="19"/>
      <c r="I78" s="18"/>
      <c r="J78" s="16"/>
      <c r="K78"/>
      <c r="L78" s="50"/>
      <c r="M78"/>
      <c r="N78"/>
      <c r="O78"/>
      <c r="P78"/>
      <c r="Q78"/>
      <c r="R78"/>
      <c r="S78"/>
      <c r="T78"/>
      <c r="U78"/>
    </row>
    <row r="79" spans="1:21" ht="13.5" customHeight="1">
      <c r="A79" s="17"/>
      <c r="B79" s="17">
        <v>-79</v>
      </c>
      <c r="C79" s="65">
        <f>IF('Сетка1-4'!D121='Сетка1-4'!C123,'Сетка1-4'!C119,IF('Сетка1-4'!D121='Сетка1-4'!C119,'Сетка1-4'!C123,0))</f>
        <v>0</v>
      </c>
      <c r="D79" s="16"/>
      <c r="E79" s="19"/>
      <c r="F79" s="18"/>
      <c r="G79" s="18"/>
      <c r="H79" s="19"/>
      <c r="I79" s="18"/>
      <c r="J79" s="16"/>
      <c r="K79"/>
      <c r="L79" s="50"/>
      <c r="M79"/>
      <c r="N79"/>
      <c r="O79"/>
      <c r="P79"/>
      <c r="Q79"/>
      <c r="R79"/>
      <c r="S79"/>
      <c r="T79"/>
      <c r="U79"/>
    </row>
    <row r="80" spans="1:21" ht="13.5" customHeight="1">
      <c r="A80" s="17">
        <v>-37</v>
      </c>
      <c r="B80" s="24">
        <f>IF('Сетка1-4'!C153='Сетка1-4'!B152,'Сетка1-4'!B154,IF('Сетка1-4'!C153='Сетка1-4'!B154,'Сетка1-4'!B152,0))</f>
        <v>0</v>
      </c>
      <c r="C80" s="16"/>
      <c r="D80" s="17">
        <v>-106</v>
      </c>
      <c r="E80" s="24">
        <f>IF('Сетка1-4'!E159='Сетка1-4'!D155,'Сетка1-4'!D163,IF('Сетка1-4'!E159='Сетка1-4'!D163,'Сетка1-4'!D155,0))</f>
        <v>0</v>
      </c>
      <c r="F80" s="18"/>
      <c r="G80" s="18"/>
      <c r="H80" s="19"/>
      <c r="I80" s="18"/>
      <c r="J80" s="16"/>
      <c r="K80"/>
      <c r="L80" s="50"/>
      <c r="M80"/>
      <c r="N80"/>
      <c r="O80"/>
      <c r="P80"/>
      <c r="Q80"/>
      <c r="R80"/>
      <c r="S80"/>
      <c r="T80"/>
      <c r="U80"/>
    </row>
    <row r="81" spans="1:21" ht="13.5" customHeight="1">
      <c r="A81" s="17"/>
      <c r="B81" s="5">
        <v>146</v>
      </c>
      <c r="C81" s="94"/>
      <c r="D81" s="16"/>
      <c r="E81" s="18"/>
      <c r="F81" s="18"/>
      <c r="G81" s="18"/>
      <c r="H81" s="19"/>
      <c r="I81" s="5">
        <v>246</v>
      </c>
      <c r="J81" s="86"/>
      <c r="K81"/>
      <c r="L81" s="50"/>
      <c r="M81"/>
      <c r="N81"/>
      <c r="O81"/>
      <c r="P81"/>
      <c r="Q81"/>
      <c r="R81"/>
      <c r="S81"/>
      <c r="T81"/>
      <c r="U81"/>
    </row>
    <row r="82" spans="1:21" ht="13.5" customHeight="1">
      <c r="A82" s="17">
        <v>-38</v>
      </c>
      <c r="B82" s="25">
        <f>IF('Сетка1-4'!C157='Сетка1-4'!B156,'Сетка1-4'!B158,IF('Сетка1-4'!C157='Сетка1-4'!B158,'Сетка1-4'!B156,0))</f>
        <v>0</v>
      </c>
      <c r="C82" s="5">
        <v>178</v>
      </c>
      <c r="D82" s="94"/>
      <c r="E82" s="5"/>
      <c r="F82" s="56"/>
      <c r="G82" s="5">
        <v>236</v>
      </c>
      <c r="H82" s="86"/>
      <c r="I82" s="5"/>
      <c r="J82" s="66"/>
      <c r="K82"/>
      <c r="L82" s="50"/>
      <c r="M82"/>
      <c r="N82"/>
      <c r="O82"/>
      <c r="P82"/>
      <c r="Q82"/>
      <c r="R82"/>
      <c r="S82"/>
      <c r="T82"/>
      <c r="U82"/>
    </row>
    <row r="83" spans="1:21" ht="13.5" customHeight="1">
      <c r="A83" s="17"/>
      <c r="B83" s="17">
        <v>-78</v>
      </c>
      <c r="C83" s="65">
        <f>IF('Сетка1-4'!D113='Сетка1-4'!C115,'Сетка1-4'!C111,IF('Сетка1-4'!D113='Сетка1-4'!C111,'Сетка1-4'!C115,0))</f>
        <v>0</v>
      </c>
      <c r="D83" s="18"/>
      <c r="E83" s="5">
        <v>217</v>
      </c>
      <c r="F83" s="87"/>
      <c r="G83" s="18"/>
      <c r="H83" s="18"/>
      <c r="I83" s="18"/>
      <c r="J83" s="18"/>
      <c r="K83"/>
      <c r="L83" s="50"/>
      <c r="M83"/>
      <c r="N83"/>
      <c r="O83"/>
      <c r="P83"/>
      <c r="Q83"/>
      <c r="R83"/>
      <c r="S83"/>
      <c r="T83"/>
      <c r="U83"/>
    </row>
    <row r="84" spans="1:21" ht="13.5" customHeight="1">
      <c r="A84" s="17">
        <v>-39</v>
      </c>
      <c r="B84" s="24">
        <f>IF('Сетка1-4'!C161='Сетка1-4'!B160,'Сетка1-4'!B162,IF('Сетка1-4'!C161='Сетка1-4'!B162,'Сетка1-4'!B160,0))</f>
        <v>0</v>
      </c>
      <c r="C84" s="16"/>
      <c r="D84" s="5">
        <v>201</v>
      </c>
      <c r="E84" s="87"/>
      <c r="F84" s="16"/>
      <c r="G84" s="18"/>
      <c r="H84" s="18"/>
      <c r="I84" s="18"/>
      <c r="J84" s="18"/>
      <c r="K84"/>
      <c r="L84" s="50"/>
      <c r="M84"/>
      <c r="N84"/>
      <c r="O84"/>
      <c r="P84"/>
      <c r="Q84"/>
      <c r="R84"/>
      <c r="S84"/>
      <c r="T84"/>
      <c r="U84"/>
    </row>
    <row r="85" spans="1:21" ht="13.5" customHeight="1">
      <c r="A85" s="17"/>
      <c r="B85" s="5">
        <v>147</v>
      </c>
      <c r="C85" s="94"/>
      <c r="D85" s="18"/>
      <c r="E85" s="19"/>
      <c r="F85" s="16"/>
      <c r="G85" s="18"/>
      <c r="H85" s="18"/>
      <c r="I85" s="18"/>
      <c r="J85" s="18"/>
      <c r="K85"/>
      <c r="L85" s="50"/>
      <c r="M85"/>
      <c r="N85"/>
      <c r="O85"/>
      <c r="P85"/>
      <c r="Q85"/>
      <c r="R85"/>
      <c r="S85"/>
      <c r="T85"/>
      <c r="U85"/>
    </row>
    <row r="86" spans="1:21" ht="13.5" customHeight="1">
      <c r="A86" s="17">
        <v>-40</v>
      </c>
      <c r="B86" s="25">
        <f>IF('Сетка1-4'!C165='Сетка1-4'!B164,'Сетка1-4'!B166,IF('Сетка1-4'!C165='Сетка1-4'!B166,'Сетка1-4'!B164,0))</f>
        <v>0</v>
      </c>
      <c r="C86" s="5">
        <v>179</v>
      </c>
      <c r="D86" s="96"/>
      <c r="E86" s="19"/>
      <c r="F86" s="17">
        <v>-116</v>
      </c>
      <c r="G86" s="25">
        <f>IF('Сетка1-4'!F117='Сетка1-4'!E109,'Сетка1-4'!E125,IF('Сетка1-4'!F117='Сетка1-4'!E125,'Сетка1-4'!E109,0))</f>
        <v>0</v>
      </c>
      <c r="H86" s="18"/>
      <c r="I86" s="18"/>
      <c r="J86" s="18"/>
      <c r="K86"/>
      <c r="L86" s="50"/>
      <c r="M86"/>
      <c r="N86"/>
      <c r="O86"/>
      <c r="P86"/>
      <c r="Q86"/>
      <c r="R86"/>
      <c r="S86"/>
      <c r="T86"/>
      <c r="U86"/>
    </row>
    <row r="87" spans="1:21" ht="13.5" customHeight="1">
      <c r="A87" s="17"/>
      <c r="B87" s="21">
        <v>-77</v>
      </c>
      <c r="C87" s="65">
        <f>IF('Сетка1-4'!D105='Сетка1-4'!C107,'Сетка1-4'!C103,IF('Сетка1-4'!D105='Сетка1-4'!C103,'Сетка1-4'!C107,0))</f>
        <v>0</v>
      </c>
      <c r="D87" s="16"/>
      <c r="E87" s="19"/>
      <c r="F87" s="16"/>
      <c r="G87" s="19"/>
      <c r="H87" s="18"/>
      <c r="I87" s="18"/>
      <c r="J87" s="18"/>
      <c r="K87"/>
      <c r="L87" s="50"/>
      <c r="M87"/>
      <c r="N87"/>
      <c r="O87"/>
      <c r="P87"/>
      <c r="Q87"/>
      <c r="R87"/>
      <c r="S87"/>
      <c r="T87"/>
      <c r="U87"/>
    </row>
    <row r="88" spans="1:21" ht="13.5" customHeight="1">
      <c r="A88" s="17">
        <v>-41</v>
      </c>
      <c r="B88" s="24">
        <f>IF('Сетка1-4'!C169='Сетка1-4'!B168,'Сетка1-4'!B170,IF('Сетка1-4'!C169='Сетка1-4'!B170,'Сетка1-4'!B168,0))</f>
        <v>0</v>
      </c>
      <c r="C88" s="16"/>
      <c r="D88" s="17">
        <v>-107</v>
      </c>
      <c r="E88" s="24">
        <f>IF('Сетка1-4'!E175='Сетка1-4'!D171,'Сетка1-4'!D179,IF('Сетка1-4'!E175='Сетка1-4'!D179,'Сетка1-4'!D171,0))</f>
        <v>0</v>
      </c>
      <c r="F88" s="16"/>
      <c r="G88" s="19"/>
      <c r="H88" s="18"/>
      <c r="I88" s="18"/>
      <c r="J88" s="18"/>
      <c r="K88"/>
      <c r="L88" s="50"/>
      <c r="M88"/>
      <c r="N88"/>
      <c r="O88"/>
      <c r="P88"/>
      <c r="Q88"/>
      <c r="R88"/>
      <c r="S88"/>
      <c r="T88"/>
      <c r="U88"/>
    </row>
    <row r="89" spans="1:21" ht="13.5" customHeight="1">
      <c r="A89" s="17"/>
      <c r="B89" s="5">
        <v>148</v>
      </c>
      <c r="C89" s="94"/>
      <c r="D89" s="16"/>
      <c r="E89" s="18"/>
      <c r="F89" s="16"/>
      <c r="G89" s="19"/>
      <c r="H89" s="18"/>
      <c r="I89" s="18"/>
      <c r="J89" s="18"/>
      <c r="K89"/>
      <c r="L89" s="50"/>
      <c r="M89"/>
      <c r="N89"/>
      <c r="O89"/>
      <c r="P89"/>
      <c r="Q89"/>
      <c r="R89"/>
      <c r="S89"/>
      <c r="T89"/>
      <c r="U89"/>
    </row>
    <row r="90" spans="1:21" ht="13.5" customHeight="1">
      <c r="A90" s="17">
        <v>-42</v>
      </c>
      <c r="B90" s="25">
        <f>IF('Сетка1-4'!C173='Сетка1-4'!B172,'Сетка1-4'!B174,IF('Сетка1-4'!C173='Сетка1-4'!B174,'Сетка1-4'!B172,0))</f>
        <v>0</v>
      </c>
      <c r="C90" s="5">
        <v>180</v>
      </c>
      <c r="D90" s="94"/>
      <c r="E90" s="5"/>
      <c r="F90" s="67"/>
      <c r="G90" s="19"/>
      <c r="H90" s="5">
        <v>242</v>
      </c>
      <c r="I90" s="87"/>
      <c r="J90" s="18"/>
      <c r="K90"/>
      <c r="L90" s="50"/>
      <c r="M90"/>
      <c r="N90"/>
      <c r="O90"/>
      <c r="P90"/>
      <c r="Q90"/>
      <c r="R90"/>
      <c r="S90"/>
      <c r="T90"/>
      <c r="U90"/>
    </row>
    <row r="91" spans="1:21" ht="13.5" customHeight="1">
      <c r="A91" s="17"/>
      <c r="B91" s="17">
        <v>-76</v>
      </c>
      <c r="C91" s="65">
        <f>IF('Сетка1-4'!D97='Сетка1-4'!C99,'Сетка1-4'!C95,IF('Сетка1-4'!D97='Сетка1-4'!C95,'Сетка1-4'!C99,0))</f>
        <v>0</v>
      </c>
      <c r="D91" s="18"/>
      <c r="E91" s="5">
        <v>218</v>
      </c>
      <c r="F91" s="86"/>
      <c r="G91" s="19"/>
      <c r="H91" s="18"/>
      <c r="I91" s="16"/>
      <c r="J91" s="18"/>
      <c r="K91"/>
      <c r="L91" s="50"/>
      <c r="M91"/>
      <c r="N91"/>
      <c r="O91"/>
      <c r="P91"/>
      <c r="Q91"/>
      <c r="R91"/>
      <c r="S91"/>
      <c r="T91"/>
      <c r="U91"/>
    </row>
    <row r="92" spans="1:21" ht="13.5" customHeight="1">
      <c r="A92" s="17">
        <v>-43</v>
      </c>
      <c r="B92" s="24">
        <f>IF('Сетка1-4'!C177='Сетка1-4'!B176,'Сетка1-4'!B178,IF('Сетка1-4'!C177='Сетка1-4'!B178,'Сетка1-4'!B176,0))</f>
        <v>0</v>
      </c>
      <c r="C92" s="16"/>
      <c r="D92" s="5">
        <v>202</v>
      </c>
      <c r="E92" s="87"/>
      <c r="F92" s="18"/>
      <c r="G92" s="19"/>
      <c r="H92" s="18"/>
      <c r="I92" s="16"/>
      <c r="J92" s="18"/>
      <c r="K92"/>
      <c r="L92" s="50"/>
      <c r="M92"/>
      <c r="N92"/>
      <c r="O92"/>
      <c r="P92"/>
      <c r="Q92"/>
      <c r="R92"/>
      <c r="S92"/>
      <c r="T92"/>
      <c r="U92"/>
    </row>
    <row r="93" spans="1:21" ht="13.5" customHeight="1">
      <c r="A93" s="17"/>
      <c r="B93" s="5">
        <v>149</v>
      </c>
      <c r="C93" s="94"/>
      <c r="D93" s="18"/>
      <c r="E93" s="19"/>
      <c r="F93" s="18"/>
      <c r="G93" s="19"/>
      <c r="H93" s="18"/>
      <c r="I93" s="16"/>
      <c r="J93" s="18"/>
      <c r="K93"/>
      <c r="L93" s="50"/>
      <c r="M93"/>
      <c r="N93"/>
      <c r="O93"/>
      <c r="P93"/>
      <c r="Q93"/>
      <c r="R93"/>
      <c r="S93"/>
      <c r="T93"/>
      <c r="U93"/>
    </row>
    <row r="94" spans="1:21" ht="13.5" customHeight="1">
      <c r="A94" s="17">
        <v>-44</v>
      </c>
      <c r="B94" s="25">
        <f>IF('Сетка1-4'!C181='Сетка1-4'!B180,'Сетка1-4'!B182,IF('Сетка1-4'!C181='Сетка1-4'!B182,'Сетка1-4'!B180,0))</f>
        <v>0</v>
      </c>
      <c r="C94" s="5">
        <v>181</v>
      </c>
      <c r="D94" s="96"/>
      <c r="E94" s="19"/>
      <c r="F94" s="5">
        <v>229</v>
      </c>
      <c r="G94" s="86"/>
      <c r="H94" s="18"/>
      <c r="I94" s="16"/>
      <c r="J94" s="18"/>
      <c r="K94"/>
      <c r="L94" s="50"/>
      <c r="M94"/>
      <c r="N94"/>
      <c r="O94"/>
      <c r="P94"/>
      <c r="Q94"/>
      <c r="R94"/>
      <c r="S94"/>
      <c r="T94"/>
      <c r="U94"/>
    </row>
    <row r="95" spans="1:21" ht="13.5" customHeight="1">
      <c r="A95" s="17"/>
      <c r="B95" s="17">
        <v>-75</v>
      </c>
      <c r="C95" s="65">
        <f>IF('Сетка1-4'!D89='Сетка1-4'!C91,'Сетка1-4'!C87,IF('Сетка1-4'!D89='Сетка1-4'!C87,'Сетка1-4'!C91,0))</f>
        <v>0</v>
      </c>
      <c r="D95" s="16"/>
      <c r="E95" s="19"/>
      <c r="F95" s="18"/>
      <c r="G95" s="18"/>
      <c r="H95" s="18"/>
      <c r="I95" s="16"/>
      <c r="J95" s="18"/>
      <c r="K95"/>
      <c r="L95" s="50"/>
      <c r="M95"/>
      <c r="N95"/>
      <c r="O95"/>
      <c r="P95"/>
      <c r="Q95"/>
      <c r="R95"/>
      <c r="S95"/>
      <c r="T95"/>
      <c r="U95"/>
    </row>
    <row r="96" spans="1:21" ht="13.5" customHeight="1">
      <c r="A96" s="17">
        <v>-45</v>
      </c>
      <c r="B96" s="24">
        <f>IF('Сетка1-4'!C185='Сетка1-4'!B184,'Сетка1-4'!B186,IF('Сетка1-4'!C185='Сетка1-4'!B186,'Сетка1-4'!B184,0))</f>
        <v>0</v>
      </c>
      <c r="C96" s="16"/>
      <c r="D96" s="17">
        <v>-108</v>
      </c>
      <c r="E96" s="24">
        <f>IF('Сетка1-4'!E191='Сетка1-4'!D187,'Сетка1-4'!D195,IF('Сетка1-4'!E191='Сетка1-4'!D195,'Сетка1-4'!D187,0))</f>
        <v>0</v>
      </c>
      <c r="F96" s="18"/>
      <c r="G96" s="18"/>
      <c r="H96" s="18"/>
      <c r="I96" s="16"/>
      <c r="J96" s="18"/>
      <c r="K96"/>
      <c r="L96" s="50"/>
      <c r="M96"/>
      <c r="N96"/>
      <c r="O96"/>
      <c r="P96"/>
      <c r="Q96"/>
      <c r="R96"/>
      <c r="S96"/>
      <c r="T96"/>
      <c r="U96"/>
    </row>
    <row r="97" spans="1:21" ht="13.5" customHeight="1">
      <c r="A97" s="17"/>
      <c r="B97" s="5">
        <v>150</v>
      </c>
      <c r="C97" s="94"/>
      <c r="D97" s="16"/>
      <c r="E97" s="18"/>
      <c r="F97" s="18"/>
      <c r="G97" s="18"/>
      <c r="H97" s="18"/>
      <c r="I97" s="16"/>
      <c r="J97" s="18"/>
      <c r="K97"/>
      <c r="L97" s="50"/>
      <c r="M97"/>
      <c r="N97"/>
      <c r="O97"/>
      <c r="P97"/>
      <c r="Q97"/>
      <c r="R97"/>
      <c r="S97"/>
      <c r="T97"/>
      <c r="U97"/>
    </row>
    <row r="98" spans="1:21" ht="13.5" customHeight="1">
      <c r="A98" s="17">
        <v>-46</v>
      </c>
      <c r="B98" s="25">
        <f>IF('Сетка1-4'!C189='Сетка1-4'!B188,'Сетка1-4'!B190,IF('Сетка1-4'!C189='Сетка1-4'!B190,'Сетка1-4'!B188,0))</f>
        <v>0</v>
      </c>
      <c r="C98" s="5">
        <v>182</v>
      </c>
      <c r="D98" s="94"/>
      <c r="E98" s="5"/>
      <c r="F98" s="56"/>
      <c r="G98" s="5">
        <v>237</v>
      </c>
      <c r="H98" s="87"/>
      <c r="I98" s="16"/>
      <c r="J98" s="5">
        <v>249</v>
      </c>
      <c r="K98" s="95"/>
      <c r="L98" s="50"/>
      <c r="M98"/>
      <c r="N98"/>
      <c r="O98"/>
      <c r="P98"/>
      <c r="Q98"/>
      <c r="R98"/>
      <c r="S98"/>
      <c r="T98"/>
      <c r="U98"/>
    </row>
    <row r="99" spans="1:21" ht="13.5" customHeight="1">
      <c r="A99" s="17"/>
      <c r="B99" s="17">
        <v>-74</v>
      </c>
      <c r="C99" s="65">
        <f>IF('Сетка1-4'!D81='Сетка1-4'!C83,'Сетка1-4'!C79,IF('Сетка1-4'!D81='Сетка1-4'!C79,'Сетка1-4'!C83,0))</f>
        <v>0</v>
      </c>
      <c r="D99" s="18"/>
      <c r="E99" s="5">
        <v>219</v>
      </c>
      <c r="F99" s="87"/>
      <c r="G99" s="18"/>
      <c r="H99" s="16"/>
      <c r="I99" s="16"/>
      <c r="J99" s="18"/>
      <c r="K99" s="49"/>
      <c r="L99" s="50"/>
      <c r="M99"/>
      <c r="N99"/>
      <c r="O99"/>
      <c r="P99"/>
      <c r="Q99"/>
      <c r="R99"/>
      <c r="S99"/>
      <c r="T99"/>
      <c r="U99"/>
    </row>
    <row r="100" spans="1:21" ht="13.5" customHeight="1">
      <c r="A100" s="17">
        <v>-47</v>
      </c>
      <c r="B100" s="24">
        <f>IF('Сетка1-4'!C193='Сетка1-4'!B192,'Сетка1-4'!B194,IF('Сетка1-4'!C193='Сетка1-4'!B194,'Сетка1-4'!B192,0))</f>
        <v>0</v>
      </c>
      <c r="C100" s="16"/>
      <c r="D100" s="5">
        <v>203</v>
      </c>
      <c r="E100" s="87"/>
      <c r="F100" s="16"/>
      <c r="G100" s="18"/>
      <c r="H100" s="16"/>
      <c r="I100" s="16"/>
      <c r="J100" s="5"/>
      <c r="K100" s="50"/>
      <c r="L100" s="50"/>
      <c r="M100"/>
      <c r="N100"/>
      <c r="O100"/>
      <c r="P100"/>
      <c r="Q100"/>
      <c r="R100"/>
      <c r="S100"/>
      <c r="T100"/>
      <c r="U100"/>
    </row>
    <row r="101" spans="1:21" ht="13.5" customHeight="1">
      <c r="A101" s="17"/>
      <c r="B101" s="5">
        <v>151</v>
      </c>
      <c r="C101" s="94"/>
      <c r="D101" s="18"/>
      <c r="E101" s="16"/>
      <c r="F101" s="16"/>
      <c r="G101" s="18"/>
      <c r="H101" s="16"/>
      <c r="I101" s="16"/>
      <c r="J101" s="18"/>
      <c r="K101" s="50"/>
      <c r="L101" s="50"/>
      <c r="M101"/>
      <c r="N101"/>
      <c r="O101"/>
      <c r="P101"/>
      <c r="Q101"/>
      <c r="R101"/>
      <c r="S101"/>
      <c r="T101"/>
      <c r="U101"/>
    </row>
    <row r="102" spans="1:21" ht="13.5" customHeight="1">
      <c r="A102" s="17">
        <v>-48</v>
      </c>
      <c r="B102" s="25">
        <f>IF('Сетка1-4'!C197='Сетка1-4'!B196,'Сетка1-4'!B198,IF('Сетка1-4'!C197='Сетка1-4'!B198,'Сетка1-4'!B196,0))</f>
        <v>0</v>
      </c>
      <c r="C102" s="5">
        <v>183</v>
      </c>
      <c r="D102" s="96"/>
      <c r="E102" s="16"/>
      <c r="F102" s="17">
        <v>-115</v>
      </c>
      <c r="G102" s="25">
        <f>IF('Сетка1-4'!F85='Сетка1-4'!E93,'Сетка1-4'!E77,IF('Сетка1-4'!F85='Сетка1-4'!E77,'Сетка1-4'!E93,0))</f>
        <v>0</v>
      </c>
      <c r="H102" s="16"/>
      <c r="I102" s="23"/>
      <c r="J102" s="47"/>
      <c r="K102" s="50"/>
      <c r="L102" s="50"/>
      <c r="M102"/>
      <c r="N102"/>
      <c r="O102"/>
      <c r="P102"/>
      <c r="Q102"/>
      <c r="R102"/>
      <c r="S102"/>
      <c r="T102"/>
      <c r="U102"/>
    </row>
    <row r="103" spans="1:21" ht="13.5" customHeight="1">
      <c r="A103" s="17"/>
      <c r="B103" s="17">
        <v>-73</v>
      </c>
      <c r="C103" s="65">
        <f>IF('Сетка1-4'!D73='Сетка1-4'!C75,'Сетка1-4'!C71,IF('Сетка1-4'!D73='Сетка1-4'!C71,'Сетка1-4'!C75,0))</f>
        <v>0</v>
      </c>
      <c r="D103" s="16"/>
      <c r="E103" s="16"/>
      <c r="F103" s="16"/>
      <c r="G103" s="16"/>
      <c r="H103" s="16"/>
      <c r="I103" s="23"/>
      <c r="J103" s="22"/>
      <c r="K103" s="50"/>
      <c r="L103" s="50"/>
      <c r="M103"/>
      <c r="N103"/>
      <c r="O103"/>
      <c r="P103"/>
      <c r="Q103"/>
      <c r="R103"/>
      <c r="S103"/>
      <c r="T103"/>
      <c r="U103"/>
    </row>
    <row r="104" spans="1:21" ht="13.5" customHeight="1">
      <c r="A104" s="17">
        <v>-49</v>
      </c>
      <c r="B104" s="24">
        <f>IF('Сетка1-4'!C203='Сетка1-4'!B202,'Сетка1-4'!B204,IF('Сетка1-4'!C203='Сетка1-4'!B204,'Сетка1-4'!B202,0))</f>
        <v>0</v>
      </c>
      <c r="C104" s="16"/>
      <c r="D104" s="17">
        <v>-109</v>
      </c>
      <c r="E104" s="24">
        <f>IF('Сетка1-4'!E209='Сетка1-4'!D205,'Сетка1-4'!D213,IF('Сетка1-4'!E209='Сетка1-4'!D213,'Сетка1-4'!D205,0))</f>
        <v>0</v>
      </c>
      <c r="F104" s="16"/>
      <c r="G104" s="16"/>
      <c r="H104" s="16"/>
      <c r="I104" s="16"/>
      <c r="J104" s="18"/>
      <c r="K104" s="50"/>
      <c r="L104" s="50"/>
      <c r="M104"/>
      <c r="N104"/>
      <c r="O104"/>
      <c r="P104"/>
      <c r="Q104"/>
      <c r="R104"/>
      <c r="S104"/>
      <c r="T104"/>
      <c r="U104"/>
    </row>
    <row r="105" spans="1:21" ht="13.5" customHeight="1">
      <c r="A105" s="17"/>
      <c r="B105" s="5">
        <v>152</v>
      </c>
      <c r="C105" s="94"/>
      <c r="D105" s="16"/>
      <c r="E105" s="18"/>
      <c r="F105" s="16"/>
      <c r="G105" s="16"/>
      <c r="H105" s="16"/>
      <c r="I105" s="19"/>
      <c r="J105" s="18"/>
      <c r="K105" s="50"/>
      <c r="L105" s="50"/>
      <c r="M105"/>
      <c r="N105"/>
      <c r="O105"/>
      <c r="P105"/>
      <c r="Q105"/>
      <c r="R105"/>
      <c r="S105"/>
      <c r="T105"/>
      <c r="U105"/>
    </row>
    <row r="106" spans="1:21" ht="13.5" customHeight="1">
      <c r="A106" s="17">
        <v>-50</v>
      </c>
      <c r="B106" s="25">
        <f>IF('Сетка1-4'!C207='Сетка1-4'!B206,'Сетка1-4'!B208,IF('Сетка1-4'!C207='Сетка1-4'!B208,'Сетка1-4'!B206,0))</f>
        <v>0</v>
      </c>
      <c r="C106" s="5">
        <v>184</v>
      </c>
      <c r="D106" s="94"/>
      <c r="E106" s="5"/>
      <c r="F106" s="67"/>
      <c r="G106" s="16"/>
      <c r="H106" s="17">
        <v>-124</v>
      </c>
      <c r="I106" s="24">
        <f>IF('Сетка1-4'!G233='Сетка1-4'!F217,'Сетка1-4'!F249,IF('Сетка1-4'!G233='Сетка1-4'!F249,'Сетка1-4'!F217,0))</f>
        <v>0</v>
      </c>
      <c r="J106" s="18"/>
      <c r="K106" s="50"/>
      <c r="L106" s="50"/>
      <c r="M106"/>
      <c r="N106"/>
      <c r="O106"/>
      <c r="P106"/>
      <c r="Q106"/>
      <c r="R106"/>
      <c r="S106"/>
      <c r="T106"/>
      <c r="U106"/>
    </row>
    <row r="107" spans="1:21" ht="13.5" customHeight="1">
      <c r="A107" s="17"/>
      <c r="B107" s="17">
        <v>-72</v>
      </c>
      <c r="C107" s="65">
        <f>IF('Сетка1-4'!D63='Сетка1-4'!C65,'Сетка1-4'!C61,IF('Сетка1-4'!D63='Сетка1-4'!C61,'Сетка1-4'!C65,0))</f>
        <v>0</v>
      </c>
      <c r="D107" s="18"/>
      <c r="E107" s="5">
        <v>220</v>
      </c>
      <c r="F107" s="86"/>
      <c r="G107" s="16"/>
      <c r="H107" s="16"/>
      <c r="I107" s="18"/>
      <c r="J107" s="18"/>
      <c r="K107" s="50"/>
      <c r="L107" s="50"/>
      <c r="M107"/>
      <c r="N107"/>
      <c r="O107"/>
      <c r="P107"/>
      <c r="Q107"/>
      <c r="R107"/>
      <c r="S107"/>
      <c r="T107"/>
      <c r="U107"/>
    </row>
    <row r="108" spans="1:21" ht="13.5" customHeight="1">
      <c r="A108" s="17">
        <v>-51</v>
      </c>
      <c r="B108" s="24">
        <f>IF('Сетка1-4'!C211='Сетка1-4'!B210,'Сетка1-4'!B212,IF('Сетка1-4'!C211='Сетка1-4'!B212,'Сетка1-4'!B210,0))</f>
        <v>0</v>
      </c>
      <c r="C108" s="16"/>
      <c r="D108" s="5">
        <v>204</v>
      </c>
      <c r="E108" s="87"/>
      <c r="F108" s="18"/>
      <c r="G108" s="16"/>
      <c r="H108" s="16"/>
      <c r="I108" s="18"/>
      <c r="J108" s="18"/>
      <c r="K108" s="50"/>
      <c r="L108" s="50"/>
      <c r="M108"/>
      <c r="N108"/>
      <c r="O108"/>
      <c r="P108"/>
      <c r="Q108"/>
      <c r="R108"/>
      <c r="S108"/>
      <c r="T108"/>
      <c r="U108"/>
    </row>
    <row r="109" spans="1:21" ht="13.5" customHeight="1">
      <c r="A109" s="17"/>
      <c r="B109" s="5">
        <v>153</v>
      </c>
      <c r="C109" s="94"/>
      <c r="D109" s="18"/>
      <c r="E109" s="19"/>
      <c r="F109" s="18"/>
      <c r="G109" s="16"/>
      <c r="H109" s="16"/>
      <c r="I109" s="18"/>
      <c r="J109" s="18"/>
      <c r="K109" s="50"/>
      <c r="L109" s="50"/>
      <c r="M109"/>
      <c r="N109"/>
      <c r="O109"/>
      <c r="P109"/>
      <c r="Q109"/>
      <c r="R109"/>
      <c r="S109"/>
      <c r="T109"/>
      <c r="U109"/>
    </row>
    <row r="110" spans="1:21" ht="13.5" customHeight="1">
      <c r="A110" s="17">
        <v>-52</v>
      </c>
      <c r="B110" s="25">
        <f>IF('Сетка1-4'!C215='Сетка1-4'!B214,'Сетка1-4'!B216,IF('Сетка1-4'!C215='Сетка1-4'!B216,'Сетка1-4'!B214,0))</f>
        <v>0</v>
      </c>
      <c r="C110" s="5">
        <v>185</v>
      </c>
      <c r="D110" s="96"/>
      <c r="E110" s="19"/>
      <c r="F110" s="5">
        <v>230</v>
      </c>
      <c r="G110" s="86"/>
      <c r="H110" s="19"/>
      <c r="I110" s="18"/>
      <c r="J110" s="18"/>
      <c r="K110" s="50"/>
      <c r="L110" s="50"/>
      <c r="M110"/>
      <c r="N110"/>
      <c r="O110"/>
      <c r="P110"/>
      <c r="Q110"/>
      <c r="R110"/>
      <c r="S110"/>
      <c r="T110"/>
      <c r="U110"/>
    </row>
    <row r="111" spans="1:21" ht="13.5" customHeight="1">
      <c r="A111" s="17"/>
      <c r="B111" s="17">
        <v>-71</v>
      </c>
      <c r="C111" s="65">
        <f>IF('Сетка1-4'!D55='Сетка1-4'!C57,'Сетка1-4'!C53,IF('Сетка1-4'!D55='Сетка1-4'!C53,'Сетка1-4'!C57,0))</f>
        <v>0</v>
      </c>
      <c r="D111" s="16"/>
      <c r="E111" s="19"/>
      <c r="F111" s="18"/>
      <c r="G111" s="18"/>
      <c r="H111" s="19"/>
      <c r="I111" s="18"/>
      <c r="J111" s="18"/>
      <c r="K111" s="50"/>
      <c r="L111" s="50"/>
      <c r="M111"/>
      <c r="N111"/>
      <c r="O111"/>
      <c r="P111"/>
      <c r="Q111"/>
      <c r="R111"/>
      <c r="S111"/>
      <c r="T111"/>
      <c r="U111"/>
    </row>
    <row r="112" spans="1:21" ht="13.5" customHeight="1">
      <c r="A112" s="17">
        <v>-53</v>
      </c>
      <c r="B112" s="24">
        <f>IF('Сетка1-4'!C219='Сетка1-4'!B218,'Сетка1-4'!B220,IF('Сетка1-4'!C219='Сетка1-4'!B220,'Сетка1-4'!B218,0))</f>
        <v>0</v>
      </c>
      <c r="C112" s="16"/>
      <c r="D112" s="17">
        <v>-110</v>
      </c>
      <c r="E112" s="24">
        <f>IF('Сетка1-4'!E225='Сетка1-4'!D221,'Сетка1-4'!D229,IF('Сетка1-4'!E225='Сетка1-4'!D229,'Сетка1-4'!D221,0))</f>
        <v>0</v>
      </c>
      <c r="F112" s="18"/>
      <c r="G112" s="18"/>
      <c r="H112" s="19"/>
      <c r="I112" s="18"/>
      <c r="J112" s="18"/>
      <c r="K112" s="59">
        <v>251</v>
      </c>
      <c r="L112" s="100"/>
      <c r="M112"/>
      <c r="N112"/>
      <c r="O112"/>
      <c r="P112"/>
      <c r="Q112"/>
      <c r="R112"/>
      <c r="S112"/>
      <c r="T112"/>
      <c r="U112"/>
    </row>
    <row r="113" spans="1:21" ht="13.5" customHeight="1">
      <c r="A113" s="17"/>
      <c r="B113" s="5">
        <v>154</v>
      </c>
      <c r="C113" s="94"/>
      <c r="D113" s="16"/>
      <c r="E113" s="18"/>
      <c r="F113" s="18"/>
      <c r="G113" s="18"/>
      <c r="H113" s="19"/>
      <c r="I113" s="18"/>
      <c r="J113" s="18"/>
      <c r="K113" s="50"/>
      <c r="L113"/>
      <c r="M113"/>
      <c r="N113"/>
      <c r="O113"/>
      <c r="P113"/>
      <c r="Q113"/>
      <c r="R113"/>
      <c r="S113"/>
      <c r="T113"/>
      <c r="U113"/>
    </row>
    <row r="114" spans="1:21" ht="13.5" customHeight="1">
      <c r="A114" s="17">
        <v>-54</v>
      </c>
      <c r="B114" s="25">
        <f>IF('Сетка1-4'!C223='Сетка1-4'!B222,'Сетка1-4'!B224,IF('Сетка1-4'!C223='Сетка1-4'!B224,'Сетка1-4'!B222,0))</f>
        <v>0</v>
      </c>
      <c r="C114" s="5">
        <v>186</v>
      </c>
      <c r="D114" s="94"/>
      <c r="E114" s="5"/>
      <c r="F114" s="56"/>
      <c r="G114" s="5">
        <v>238</v>
      </c>
      <c r="H114" s="86"/>
      <c r="I114" s="5">
        <v>247</v>
      </c>
      <c r="J114" s="87"/>
      <c r="K114" s="50"/>
      <c r="L114"/>
      <c r="M114"/>
      <c r="N114"/>
      <c r="O114"/>
      <c r="P114"/>
      <c r="Q114"/>
      <c r="R114"/>
      <c r="S114"/>
      <c r="T114"/>
      <c r="U114"/>
    </row>
    <row r="115" spans="1:21" ht="13.5" customHeight="1">
      <c r="A115" s="17"/>
      <c r="B115" s="17">
        <v>-70</v>
      </c>
      <c r="C115" s="65">
        <f>IF('Сетка1-4'!D47='Сетка1-4'!C49,'Сетка1-4'!C45,IF('Сетка1-4'!D47='Сетка1-4'!C45,'Сетка1-4'!C49,0))</f>
        <v>0</v>
      </c>
      <c r="D115" s="18"/>
      <c r="E115" s="5">
        <v>221</v>
      </c>
      <c r="F115" s="87"/>
      <c r="G115" s="18"/>
      <c r="H115" s="18"/>
      <c r="I115" s="18"/>
      <c r="J115" s="16"/>
      <c r="K115" s="50"/>
      <c r="L115"/>
      <c r="M115"/>
      <c r="N115"/>
      <c r="O115"/>
      <c r="P115"/>
      <c r="Q115"/>
      <c r="R115"/>
      <c r="S115"/>
      <c r="T115"/>
      <c r="U115"/>
    </row>
    <row r="116" spans="1:21" ht="13.5" customHeight="1">
      <c r="A116" s="17">
        <v>-55</v>
      </c>
      <c r="B116" s="24">
        <f>IF('Сетка1-4'!C227='Сетка1-4'!B226,'Сетка1-4'!B228,IF('Сетка1-4'!C227='Сетка1-4'!B228,'Сетка1-4'!B226,0))</f>
        <v>0</v>
      </c>
      <c r="C116" s="16"/>
      <c r="D116" s="5">
        <v>205</v>
      </c>
      <c r="E116" s="87"/>
      <c r="F116" s="16"/>
      <c r="G116" s="18"/>
      <c r="H116" s="18"/>
      <c r="I116" s="18"/>
      <c r="J116" s="16"/>
      <c r="K116" s="50"/>
      <c r="L116"/>
      <c r="M116"/>
      <c r="N116"/>
      <c r="O116"/>
      <c r="P116"/>
      <c r="Q116"/>
      <c r="R116"/>
      <c r="S116"/>
      <c r="T116"/>
      <c r="U116"/>
    </row>
    <row r="117" spans="1:21" ht="13.5" customHeight="1">
      <c r="A117" s="17"/>
      <c r="B117" s="5">
        <v>155</v>
      </c>
      <c r="C117" s="94"/>
      <c r="D117" s="18"/>
      <c r="E117" s="19"/>
      <c r="F117" s="16"/>
      <c r="G117" s="18"/>
      <c r="H117" s="18"/>
      <c r="I117" s="18"/>
      <c r="J117" s="16"/>
      <c r="K117" s="50"/>
      <c r="L117"/>
      <c r="M117"/>
      <c r="N117"/>
      <c r="O117"/>
      <c r="P117"/>
      <c r="Q117"/>
      <c r="R117"/>
      <c r="S117"/>
      <c r="T117"/>
      <c r="U117"/>
    </row>
    <row r="118" spans="1:21" ht="13.5" customHeight="1">
      <c r="A118" s="17">
        <v>-56</v>
      </c>
      <c r="B118" s="25">
        <f>IF('Сетка1-4'!C231='Сетка1-4'!B230,'Сетка1-4'!B232,IF('Сетка1-4'!C231='Сетка1-4'!B232,'Сетка1-4'!B230,0))</f>
        <v>0</v>
      </c>
      <c r="C118" s="5">
        <v>187</v>
      </c>
      <c r="D118" s="96"/>
      <c r="E118" s="19"/>
      <c r="F118" s="17">
        <v>-114</v>
      </c>
      <c r="G118" s="25">
        <f>IF('Сетка1-4'!F51='Сетка1-4'!E43,'Сетка1-4'!E59,IF('Сетка1-4'!F51='Сетка1-4'!E59,'Сетка1-4'!E43,0))</f>
        <v>0</v>
      </c>
      <c r="H118" s="18"/>
      <c r="I118" s="18"/>
      <c r="J118" s="16"/>
      <c r="K118" s="50"/>
      <c r="L118"/>
      <c r="M118"/>
      <c r="N118"/>
      <c r="O118"/>
      <c r="P118"/>
      <c r="Q118"/>
      <c r="R118"/>
      <c r="S118"/>
      <c r="T118"/>
      <c r="U118"/>
    </row>
    <row r="119" spans="1:21" ht="13.5" customHeight="1">
      <c r="A119" s="17"/>
      <c r="B119" s="21">
        <v>-69</v>
      </c>
      <c r="C119" s="65">
        <f>IF('Сетка1-4'!D39='Сетка1-4'!C41,'Сетка1-4'!C37,IF('Сетка1-4'!D39='Сетка1-4'!C37,'Сетка1-4'!C41,0))</f>
        <v>0</v>
      </c>
      <c r="D119" s="16"/>
      <c r="E119" s="19"/>
      <c r="F119" s="16"/>
      <c r="G119" s="19"/>
      <c r="H119" s="18"/>
      <c r="I119" s="18"/>
      <c r="J119" s="16"/>
      <c r="K119" s="50"/>
      <c r="L119"/>
      <c r="M119"/>
      <c r="N119"/>
      <c r="O119"/>
      <c r="P119"/>
      <c r="Q119"/>
      <c r="R119"/>
      <c r="S119"/>
      <c r="T119"/>
      <c r="U119"/>
    </row>
    <row r="120" spans="1:21" ht="13.5" customHeight="1">
      <c r="A120" s="17">
        <v>-57</v>
      </c>
      <c r="B120" s="24">
        <f>IF('Сетка1-4'!C235='Сетка1-4'!B234,'Сетка1-4'!B236,IF('Сетка1-4'!C235='Сетка1-4'!B236,'Сетка1-4'!B234,0))</f>
        <v>0</v>
      </c>
      <c r="C120" s="16"/>
      <c r="D120" s="17">
        <v>-111</v>
      </c>
      <c r="E120" s="24">
        <f>IF('Сетка1-4'!E241='Сетка1-4'!D237,'Сетка1-4'!D245,IF('Сетка1-4'!E241='Сетка1-4'!D245,'Сетка1-4'!D237,0))</f>
        <v>0</v>
      </c>
      <c r="F120" s="16"/>
      <c r="G120" s="19"/>
      <c r="H120" s="18"/>
      <c r="I120" s="18"/>
      <c r="J120" s="16"/>
      <c r="K120" s="50"/>
      <c r="L120"/>
      <c r="M120"/>
      <c r="N120"/>
      <c r="O120"/>
      <c r="P120"/>
      <c r="Q120"/>
      <c r="R120"/>
      <c r="S120"/>
      <c r="T120"/>
      <c r="U120"/>
    </row>
    <row r="121" spans="1:21" ht="13.5" customHeight="1">
      <c r="A121" s="17"/>
      <c r="B121" s="5">
        <v>156</v>
      </c>
      <c r="C121" s="94"/>
      <c r="D121" s="16"/>
      <c r="E121" s="18"/>
      <c r="F121" s="16"/>
      <c r="G121" s="19"/>
      <c r="H121" s="18"/>
      <c r="I121" s="18"/>
      <c r="J121" s="16"/>
      <c r="K121" s="50"/>
      <c r="L121"/>
      <c r="M121"/>
      <c r="N121"/>
      <c r="O121"/>
      <c r="P121"/>
      <c r="Q121"/>
      <c r="R121"/>
      <c r="S121"/>
      <c r="T121"/>
      <c r="U121"/>
    </row>
    <row r="122" spans="1:21" ht="13.5" customHeight="1">
      <c r="A122" s="17">
        <v>-58</v>
      </c>
      <c r="B122" s="25">
        <f>IF('Сетка1-4'!C239='Сетка1-4'!B238,'Сетка1-4'!B240,IF('Сетка1-4'!C239='Сетка1-4'!B240,'Сетка1-4'!B238,0))</f>
        <v>0</v>
      </c>
      <c r="C122" s="5">
        <v>188</v>
      </c>
      <c r="D122" s="94"/>
      <c r="E122" s="5"/>
      <c r="F122" s="67"/>
      <c r="G122" s="19"/>
      <c r="H122" s="5">
        <v>243</v>
      </c>
      <c r="I122" s="87"/>
      <c r="J122" s="16"/>
      <c r="K122" s="50"/>
      <c r="L122"/>
      <c r="M122"/>
      <c r="N122"/>
      <c r="O122"/>
      <c r="P122"/>
      <c r="Q122"/>
      <c r="R122"/>
      <c r="S122"/>
      <c r="T122"/>
      <c r="U122"/>
    </row>
    <row r="123" spans="1:21" ht="13.5" customHeight="1">
      <c r="A123" s="17"/>
      <c r="B123" s="17">
        <v>-68</v>
      </c>
      <c r="C123" s="65">
        <f>IF('Сетка1-4'!D31='Сетка1-4'!C33,'Сетка1-4'!C29,IF('Сетка1-4'!D31='Сетка1-4'!C29,'Сетка1-4'!C33,0))</f>
        <v>0</v>
      </c>
      <c r="D123" s="18"/>
      <c r="E123" s="5">
        <v>222</v>
      </c>
      <c r="F123" s="86"/>
      <c r="G123" s="19"/>
      <c r="H123" s="18"/>
      <c r="I123" s="16"/>
      <c r="J123" s="16"/>
      <c r="K123" s="50"/>
      <c r="L123"/>
      <c r="M123"/>
      <c r="N123"/>
      <c r="O123"/>
      <c r="P123"/>
      <c r="Q123"/>
      <c r="R123"/>
      <c r="S123"/>
      <c r="T123"/>
      <c r="U123"/>
    </row>
    <row r="124" spans="1:21" ht="13.5" customHeight="1">
      <c r="A124" s="17">
        <v>-59</v>
      </c>
      <c r="B124" s="24">
        <f>IF('Сетка1-4'!C243='Сетка1-4'!B242,'Сетка1-4'!B244,IF('Сетка1-4'!C243='Сетка1-4'!B244,'Сетка1-4'!B242,0))</f>
        <v>0</v>
      </c>
      <c r="C124" s="16"/>
      <c r="D124" s="5">
        <v>206</v>
      </c>
      <c r="E124" s="87"/>
      <c r="F124" s="18"/>
      <c r="G124" s="19"/>
      <c r="H124" s="18"/>
      <c r="I124" s="16"/>
      <c r="J124" s="16"/>
      <c r="K124" s="50"/>
      <c r="L124"/>
      <c r="M124"/>
      <c r="N124"/>
      <c r="O124"/>
      <c r="P124"/>
      <c r="Q124"/>
      <c r="R124"/>
      <c r="S124"/>
      <c r="T124"/>
      <c r="U124"/>
    </row>
    <row r="125" spans="1:21" ht="13.5" customHeight="1">
      <c r="A125" s="17"/>
      <c r="B125" s="5">
        <v>157</v>
      </c>
      <c r="C125" s="94"/>
      <c r="D125" s="18"/>
      <c r="E125" s="19"/>
      <c r="F125" s="18"/>
      <c r="G125" s="19"/>
      <c r="H125" s="18"/>
      <c r="I125" s="16"/>
      <c r="J125" s="16"/>
      <c r="K125" s="50"/>
      <c r="L125"/>
      <c r="M125"/>
      <c r="N125"/>
      <c r="O125"/>
      <c r="P125"/>
      <c r="Q125"/>
      <c r="R125"/>
      <c r="S125"/>
      <c r="T125"/>
      <c r="U125"/>
    </row>
    <row r="126" spans="1:21" ht="13.5" customHeight="1">
      <c r="A126" s="17">
        <v>-60</v>
      </c>
      <c r="B126" s="25">
        <f>IF('Сетка1-4'!C247='Сетка1-4'!B246,'Сетка1-4'!B248,IF('Сетка1-4'!C247='Сетка1-4'!B248,'Сетка1-4'!B246,0))</f>
        <v>0</v>
      </c>
      <c r="C126" s="5">
        <v>189</v>
      </c>
      <c r="D126" s="96"/>
      <c r="E126" s="19"/>
      <c r="F126" s="5">
        <v>231</v>
      </c>
      <c r="G126" s="86"/>
      <c r="H126" s="18"/>
      <c r="I126" s="16"/>
      <c r="J126" s="16"/>
      <c r="K126" s="25">
        <f>IF('Сетка1-4'!I73='Сетка1-4'!G35,'Сетка1-4'!G101,IF('Сетка1-4'!I73='Сетка1-4'!G101,'Сетка1-4'!G35,0))</f>
        <v>0</v>
      </c>
      <c r="L126" s="60">
        <v>-125</v>
      </c>
      <c r="M126"/>
      <c r="N126"/>
      <c r="O126"/>
      <c r="P126"/>
      <c r="Q126"/>
      <c r="R126"/>
      <c r="S126"/>
      <c r="T126"/>
      <c r="U126"/>
    </row>
    <row r="127" spans="1:21" ht="13.5" customHeight="1">
      <c r="A127" s="17"/>
      <c r="B127" s="17">
        <v>-67</v>
      </c>
      <c r="C127" s="65">
        <f>IF('Сетка1-4'!D23='Сетка1-4'!C25,'Сетка1-4'!C21,IF('Сетка1-4'!D23='Сетка1-4'!C21,'Сетка1-4'!C25,0))</f>
        <v>0</v>
      </c>
      <c r="D127" s="16"/>
      <c r="E127" s="19"/>
      <c r="F127" s="18"/>
      <c r="G127" s="18"/>
      <c r="H127" s="18"/>
      <c r="I127" s="16"/>
      <c r="J127" s="16"/>
      <c r="K127"/>
      <c r="L127"/>
      <c r="M127"/>
      <c r="N127"/>
      <c r="O127"/>
      <c r="P127"/>
      <c r="Q127"/>
      <c r="R127"/>
      <c r="S127"/>
      <c r="T127"/>
      <c r="U127"/>
    </row>
    <row r="128" spans="1:21" ht="13.5" customHeight="1">
      <c r="A128" s="17">
        <v>-61</v>
      </c>
      <c r="B128" s="24">
        <f>IF('Сетка1-4'!C251='Сетка1-4'!B250,'Сетка1-4'!B252,IF('Сетка1-4'!C251='Сетка1-4'!B252,'Сетка1-4'!B250,0))</f>
        <v>0</v>
      </c>
      <c r="C128" s="16"/>
      <c r="D128" s="17">
        <v>-112</v>
      </c>
      <c r="E128" s="24">
        <f>IF('Сетка1-4'!E257='Сетка1-4'!D253,'Сетка1-4'!D261,IF('Сетка1-4'!E257='Сетка1-4'!D261,'Сетка1-4'!D253,0))</f>
        <v>0</v>
      </c>
      <c r="F128" s="18"/>
      <c r="G128" s="18"/>
      <c r="H128" s="18"/>
      <c r="I128" s="16"/>
      <c r="J128" s="16"/>
      <c r="K128"/>
      <c r="L128"/>
      <c r="M128"/>
      <c r="N128"/>
      <c r="O128"/>
      <c r="P128"/>
      <c r="Q128"/>
      <c r="R128"/>
      <c r="S128"/>
      <c r="T128"/>
      <c r="U128"/>
    </row>
    <row r="129" spans="1:21" ht="13.5" customHeight="1">
      <c r="A129" s="17"/>
      <c r="B129" s="5">
        <v>158</v>
      </c>
      <c r="C129" s="94"/>
      <c r="D129" s="16"/>
      <c r="E129" s="18"/>
      <c r="F129" s="18"/>
      <c r="G129" s="18"/>
      <c r="H129" s="18"/>
      <c r="I129" s="16"/>
      <c r="J129" s="16"/>
      <c r="K129"/>
      <c r="L129"/>
      <c r="M129"/>
      <c r="N129"/>
      <c r="O129"/>
      <c r="P129"/>
      <c r="Q129"/>
      <c r="R129"/>
      <c r="S129"/>
      <c r="T129"/>
      <c r="U129"/>
    </row>
    <row r="130" spans="1:21" ht="13.5" customHeight="1">
      <c r="A130" s="17">
        <v>-62</v>
      </c>
      <c r="B130" s="25">
        <f>IF('Сетка1-4'!C255='Сетка1-4'!B254,'Сетка1-4'!B256,IF('Сетка1-4'!C255='Сетка1-4'!B256,'Сетка1-4'!B254,0))</f>
        <v>0</v>
      </c>
      <c r="C130" s="5">
        <v>190</v>
      </c>
      <c r="D130" s="94"/>
      <c r="E130" s="5"/>
      <c r="F130" s="56"/>
      <c r="G130" s="5">
        <v>239</v>
      </c>
      <c r="H130" s="87"/>
      <c r="I130" s="16"/>
      <c r="J130" s="16"/>
      <c r="K130"/>
      <c r="L130"/>
      <c r="M130"/>
      <c r="N130"/>
      <c r="O130"/>
      <c r="P130"/>
      <c r="Q130"/>
      <c r="R130"/>
      <c r="S130"/>
      <c r="T130"/>
      <c r="U130"/>
    </row>
    <row r="131" spans="1:21" ht="13.5" customHeight="1">
      <c r="A131" s="17"/>
      <c r="B131" s="17">
        <v>-66</v>
      </c>
      <c r="C131" s="65">
        <f>IF('Сетка1-4'!D15='Сетка1-4'!C17,'Сетка1-4'!C13,IF('Сетка1-4'!D15='Сетка1-4'!C13,'Сетка1-4'!C17,0))</f>
        <v>0</v>
      </c>
      <c r="D131" s="18"/>
      <c r="E131" s="5">
        <v>223</v>
      </c>
      <c r="F131" s="87"/>
      <c r="G131" s="18"/>
      <c r="H131" s="45"/>
      <c r="I131" s="16"/>
      <c r="J131" s="16"/>
      <c r="K131"/>
      <c r="L131"/>
      <c r="M131"/>
      <c r="N131"/>
      <c r="O131"/>
      <c r="P131"/>
      <c r="Q131"/>
      <c r="R131"/>
      <c r="S131"/>
      <c r="T131"/>
      <c r="U131"/>
    </row>
    <row r="132" spans="1:21" ht="13.5" customHeight="1">
      <c r="A132" s="17">
        <v>-63</v>
      </c>
      <c r="B132" s="24">
        <f>IF('Сетка1-4'!C259='Сетка1-4'!B258,'Сетка1-4'!B260,IF('Сетка1-4'!C259='Сетка1-4'!B260,'Сетка1-4'!B258,0))</f>
        <v>0</v>
      </c>
      <c r="C132" s="16"/>
      <c r="D132" s="5">
        <v>207</v>
      </c>
      <c r="E132" s="87"/>
      <c r="F132" s="16"/>
      <c r="G132" s="18"/>
      <c r="H132" s="45"/>
      <c r="I132" s="16"/>
      <c r="J132" s="16"/>
      <c r="K132"/>
      <c r="L132"/>
      <c r="M132"/>
      <c r="N132"/>
      <c r="O132"/>
      <c r="P132"/>
      <c r="Q132"/>
      <c r="R132"/>
      <c r="S132"/>
      <c r="T132"/>
      <c r="U132"/>
    </row>
    <row r="133" spans="1:21" ht="13.5" customHeight="1">
      <c r="A133" s="17"/>
      <c r="B133" s="5">
        <v>159</v>
      </c>
      <c r="C133" s="94"/>
      <c r="D133" s="18"/>
      <c r="E133" s="16"/>
      <c r="F133" s="16"/>
      <c r="G133" s="18"/>
      <c r="H133" s="45"/>
      <c r="I133" s="16"/>
      <c r="J133" s="16"/>
      <c r="K133"/>
      <c r="L133"/>
      <c r="M133"/>
      <c r="N133"/>
      <c r="O133"/>
      <c r="P133"/>
      <c r="Q133"/>
      <c r="R133"/>
      <c r="S133"/>
      <c r="T133"/>
      <c r="U133"/>
    </row>
    <row r="134" spans="1:21" ht="13.5" customHeight="1">
      <c r="A134" s="17">
        <v>-64</v>
      </c>
      <c r="B134" s="25">
        <f>IF('Сетка1-4'!C263='Сетка1-4'!B262,'Сетка1-4'!B264,IF('Сетка1-4'!C263='Сетка1-4'!B264,'Сетка1-4'!B262,0))</f>
        <v>0</v>
      </c>
      <c r="C134" s="5">
        <v>191</v>
      </c>
      <c r="D134" s="96"/>
      <c r="E134" s="16"/>
      <c r="F134" s="17">
        <v>-113</v>
      </c>
      <c r="G134" s="25">
        <f>IF('Сетка1-4'!F19='Сетка1-4'!E27,'Сетка1-4'!E11,IF('Сетка1-4'!F19='Сетка1-4'!E11,'Сетка1-4'!E27,0))</f>
        <v>0</v>
      </c>
      <c r="H134" s="45"/>
      <c r="I134" s="16"/>
      <c r="J134" s="16"/>
      <c r="K134"/>
      <c r="L134"/>
      <c r="M134"/>
      <c r="N134"/>
      <c r="O134"/>
      <c r="P134"/>
      <c r="Q134"/>
      <c r="R134"/>
      <c r="S134"/>
      <c r="T134"/>
      <c r="U134"/>
    </row>
    <row r="135" spans="1:21" ht="13.5" customHeight="1">
      <c r="A135" s="17"/>
      <c r="B135" s="17">
        <v>-65</v>
      </c>
      <c r="C135" s="65">
        <f>IF('Сетка1-4'!D7='Сетка1-4'!C9,'Сетка1-4'!C5,IF('Сетка1-4'!D7='Сетка1-4'!C5,'Сетка1-4'!C9,0))</f>
        <v>0</v>
      </c>
      <c r="D135" s="45"/>
      <c r="E135" s="16"/>
      <c r="F135" s="17"/>
      <c r="G135" s="46"/>
      <c r="H135" s="16"/>
      <c r="I135" s="16"/>
      <c r="J135" s="16"/>
      <c r="K135"/>
      <c r="L135"/>
      <c r="M135"/>
      <c r="N135"/>
      <c r="O135"/>
      <c r="P135"/>
      <c r="Q135"/>
      <c r="R135"/>
      <c r="S135"/>
      <c r="T135"/>
      <c r="U135"/>
    </row>
    <row r="136" spans="1:21" ht="13.5" customHeight="1">
      <c r="A136" s="17"/>
      <c r="B136" s="17"/>
      <c r="C136" s="16"/>
      <c r="D136" s="45"/>
      <c r="E136" s="16"/>
      <c r="F136" s="17"/>
      <c r="G136" s="46"/>
      <c r="H136" s="16"/>
      <c r="I136" s="16"/>
      <c r="J136" s="16"/>
      <c r="K136"/>
      <c r="L136"/>
      <c r="M136"/>
      <c r="N136"/>
      <c r="O136"/>
      <c r="P136"/>
      <c r="Q136"/>
      <c r="R136"/>
      <c r="S136"/>
      <c r="T136"/>
      <c r="U136"/>
    </row>
    <row r="137" spans="1:21" ht="13.5" customHeight="1">
      <c r="A137" s="17"/>
      <c r="B137" s="17"/>
      <c r="C137" s="46"/>
      <c r="D137" s="45"/>
      <c r="E137" s="16"/>
      <c r="F137" s="17"/>
      <c r="G137" s="46"/>
      <c r="H137" s="16"/>
      <c r="I137" s="16"/>
      <c r="J137" s="16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10" ht="6" customHeight="1">
      <c r="A165"/>
      <c r="B165"/>
      <c r="C165"/>
      <c r="D165"/>
      <c r="E165"/>
      <c r="F165"/>
      <c r="G165"/>
      <c r="H165"/>
      <c r="I165"/>
      <c r="J165"/>
    </row>
    <row r="166" spans="1:10" ht="6" customHeight="1">
      <c r="A166"/>
      <c r="B166"/>
      <c r="C166"/>
      <c r="D166"/>
      <c r="E166"/>
      <c r="F166"/>
      <c r="G166"/>
      <c r="H166"/>
      <c r="I166"/>
      <c r="J166"/>
    </row>
    <row r="167" spans="1:10" ht="6" customHeight="1">
      <c r="A167"/>
      <c r="B167"/>
      <c r="C167"/>
      <c r="D167"/>
      <c r="E167"/>
      <c r="F167"/>
      <c r="G167"/>
      <c r="H167"/>
      <c r="I167"/>
      <c r="J167"/>
    </row>
    <row r="168" spans="1:10" ht="6" customHeight="1">
      <c r="A168"/>
      <c r="B168"/>
      <c r="C168"/>
      <c r="D168"/>
      <c r="E168"/>
      <c r="F168"/>
      <c r="G168"/>
      <c r="H168"/>
      <c r="I168"/>
      <c r="J168"/>
    </row>
    <row r="169" spans="1:10" ht="6" customHeight="1">
      <c r="A169"/>
      <c r="B169"/>
      <c r="C169"/>
      <c r="D169"/>
      <c r="E169"/>
      <c r="F169"/>
      <c r="G169"/>
      <c r="H169"/>
      <c r="I169"/>
      <c r="J169"/>
    </row>
    <row r="170" spans="1:10" ht="6" customHeight="1">
      <c r="A170"/>
      <c r="B170"/>
      <c r="C170"/>
      <c r="D170"/>
      <c r="E170"/>
      <c r="F170"/>
      <c r="G170"/>
      <c r="H170"/>
      <c r="I170"/>
      <c r="J170"/>
    </row>
    <row r="171" spans="1:10" ht="6" customHeight="1">
      <c r="A171"/>
      <c r="B171"/>
      <c r="C171"/>
      <c r="D171"/>
      <c r="E171"/>
      <c r="F171"/>
      <c r="G171"/>
      <c r="H171"/>
      <c r="I171"/>
      <c r="J171"/>
    </row>
    <row r="172" spans="1:10" ht="6" customHeight="1">
      <c r="A172"/>
      <c r="B172"/>
      <c r="C172"/>
      <c r="D172"/>
      <c r="E172"/>
      <c r="F172"/>
      <c r="G172"/>
      <c r="H172"/>
      <c r="I172"/>
      <c r="J172"/>
    </row>
    <row r="173" spans="1:10" ht="6" customHeight="1">
      <c r="A173"/>
      <c r="B173"/>
      <c r="C173"/>
      <c r="D173"/>
      <c r="E173"/>
      <c r="F173"/>
      <c r="G173"/>
      <c r="H173"/>
      <c r="I173"/>
      <c r="J173"/>
    </row>
    <row r="174" spans="1:10" ht="6" customHeight="1">
      <c r="A174"/>
      <c r="B174"/>
      <c r="C174"/>
      <c r="D174"/>
      <c r="E174"/>
      <c r="F174"/>
      <c r="G174"/>
      <c r="H174"/>
      <c r="I174"/>
      <c r="J174"/>
    </row>
    <row r="175" spans="1:10" ht="6" customHeight="1">
      <c r="A175"/>
      <c r="B175"/>
      <c r="C175"/>
      <c r="D175"/>
      <c r="E175"/>
      <c r="F175"/>
      <c r="G175"/>
      <c r="H175"/>
      <c r="I175"/>
      <c r="J175"/>
    </row>
    <row r="176" spans="1:10" ht="6" customHeight="1">
      <c r="A176"/>
      <c r="B176"/>
      <c r="C176"/>
      <c r="D176"/>
      <c r="E176"/>
      <c r="F176"/>
      <c r="G176"/>
      <c r="H176"/>
      <c r="I176"/>
      <c r="J176"/>
    </row>
    <row r="177" spans="1:10" ht="6" customHeight="1">
      <c r="A177"/>
      <c r="B177"/>
      <c r="C177"/>
      <c r="D177"/>
      <c r="E177"/>
      <c r="F177"/>
      <c r="G177"/>
      <c r="H177"/>
      <c r="I177"/>
      <c r="J177"/>
    </row>
    <row r="178" spans="1:10" ht="6" customHeight="1">
      <c r="A178"/>
      <c r="B178"/>
      <c r="C178"/>
      <c r="D178"/>
      <c r="E178"/>
      <c r="F178"/>
      <c r="G178"/>
      <c r="H178"/>
      <c r="I178"/>
      <c r="J178"/>
    </row>
    <row r="179" spans="1:10" ht="6" customHeight="1">
      <c r="A179"/>
      <c r="B179"/>
      <c r="C179"/>
      <c r="D179"/>
      <c r="E179"/>
      <c r="F179"/>
      <c r="G179"/>
      <c r="H179"/>
      <c r="I179"/>
      <c r="J179"/>
    </row>
    <row r="180" spans="1:10" ht="6" customHeight="1">
      <c r="A180"/>
      <c r="B180"/>
      <c r="C180"/>
      <c r="D180"/>
      <c r="E180"/>
      <c r="F180"/>
      <c r="G180"/>
      <c r="H180"/>
      <c r="I180"/>
      <c r="J180"/>
    </row>
    <row r="181" spans="1:10" ht="6" customHeight="1">
      <c r="A181"/>
      <c r="B181"/>
      <c r="C181"/>
      <c r="D181"/>
      <c r="E181"/>
      <c r="F181"/>
      <c r="G181"/>
      <c r="H181"/>
      <c r="I181"/>
      <c r="J181"/>
    </row>
    <row r="182" spans="1:10" ht="6" customHeight="1">
      <c r="A182"/>
      <c r="B182"/>
      <c r="C182"/>
      <c r="D182"/>
      <c r="E182"/>
      <c r="F182"/>
      <c r="G182"/>
      <c r="H182"/>
      <c r="I182"/>
      <c r="J182"/>
    </row>
    <row r="183" spans="1:10" ht="6" customHeight="1">
      <c r="A183"/>
      <c r="B183"/>
      <c r="C183"/>
      <c r="D183"/>
      <c r="E183"/>
      <c r="F183"/>
      <c r="G183"/>
      <c r="H183"/>
      <c r="I183"/>
      <c r="J183"/>
    </row>
    <row r="184" spans="1:10" ht="6" customHeight="1">
      <c r="A184"/>
      <c r="B184"/>
      <c r="C184"/>
      <c r="D184"/>
      <c r="E184"/>
      <c r="F184"/>
      <c r="G184"/>
      <c r="H184"/>
      <c r="I184"/>
      <c r="J184"/>
    </row>
    <row r="185" spans="1:10" ht="6" customHeight="1">
      <c r="A185"/>
      <c r="B185"/>
      <c r="C185"/>
      <c r="D185"/>
      <c r="E185"/>
      <c r="F185"/>
      <c r="G185"/>
      <c r="H185"/>
      <c r="I185"/>
      <c r="J185"/>
    </row>
    <row r="186" spans="1:10" ht="6" customHeight="1">
      <c r="A186"/>
      <c r="B186"/>
      <c r="C186"/>
      <c r="D186"/>
      <c r="E186"/>
      <c r="F186"/>
      <c r="G186"/>
      <c r="H186"/>
      <c r="I186"/>
      <c r="J186"/>
    </row>
    <row r="187" spans="1:10" ht="6" customHeight="1">
      <c r="A187"/>
      <c r="B187"/>
      <c r="C187"/>
      <c r="D187"/>
      <c r="E187"/>
      <c r="F187"/>
      <c r="G187"/>
      <c r="H187"/>
      <c r="I187"/>
      <c r="J187"/>
    </row>
    <row r="188" spans="1:10" ht="6" customHeight="1">
      <c r="A188"/>
      <c r="B188"/>
      <c r="C188"/>
      <c r="D188"/>
      <c r="E188"/>
      <c r="F188"/>
      <c r="G188"/>
      <c r="H188"/>
      <c r="I188"/>
      <c r="J188"/>
    </row>
    <row r="189" spans="1:10" ht="6" customHeight="1">
      <c r="A189"/>
      <c r="B189"/>
      <c r="C189"/>
      <c r="D189"/>
      <c r="E189"/>
      <c r="F189"/>
      <c r="G189"/>
      <c r="H189"/>
      <c r="I189"/>
      <c r="J189"/>
    </row>
    <row r="190" spans="1:10" ht="6" customHeight="1">
      <c r="A190"/>
      <c r="B190"/>
      <c r="C190"/>
      <c r="D190"/>
      <c r="E190"/>
      <c r="F190"/>
      <c r="G190"/>
      <c r="H190"/>
      <c r="I190"/>
      <c r="J190"/>
    </row>
    <row r="191" spans="1:10" ht="6" customHeight="1">
      <c r="A191"/>
      <c r="B191"/>
      <c r="C191"/>
      <c r="D191"/>
      <c r="E191"/>
      <c r="F191"/>
      <c r="G191"/>
      <c r="H191"/>
      <c r="I191"/>
      <c r="J191"/>
    </row>
    <row r="192" spans="1:10" ht="6" customHeight="1">
      <c r="A192"/>
      <c r="B192"/>
      <c r="C192"/>
      <c r="D192"/>
      <c r="E192"/>
      <c r="F192"/>
      <c r="G192"/>
      <c r="H192"/>
      <c r="I192"/>
      <c r="J192"/>
    </row>
    <row r="193" spans="1:10" ht="6" customHeight="1">
      <c r="A193"/>
      <c r="B193"/>
      <c r="C193"/>
      <c r="D193"/>
      <c r="E193"/>
      <c r="F193"/>
      <c r="G193"/>
      <c r="H193"/>
      <c r="I193"/>
      <c r="J193"/>
    </row>
    <row r="194" spans="1:10" ht="6" customHeight="1">
      <c r="A194"/>
      <c r="B194"/>
      <c r="C194"/>
      <c r="D194"/>
      <c r="E194"/>
      <c r="F194"/>
      <c r="G194"/>
      <c r="H194"/>
      <c r="I194"/>
      <c r="J194"/>
    </row>
    <row r="195" spans="1:10" ht="6" customHeight="1">
      <c r="A195"/>
      <c r="B195"/>
      <c r="C195"/>
      <c r="D195"/>
      <c r="E195"/>
      <c r="F195"/>
      <c r="G195"/>
      <c r="H195"/>
      <c r="I195"/>
      <c r="J195"/>
    </row>
    <row r="196" spans="1:10" ht="6" customHeight="1">
      <c r="A196"/>
      <c r="B196"/>
      <c r="C196"/>
      <c r="D196"/>
      <c r="E196"/>
      <c r="F196"/>
      <c r="G196"/>
      <c r="H196"/>
      <c r="I196"/>
      <c r="J196"/>
    </row>
    <row r="197" spans="1:10" ht="6" customHeight="1">
      <c r="A197"/>
      <c r="B197"/>
      <c r="C197"/>
      <c r="D197"/>
      <c r="E197"/>
      <c r="F197"/>
      <c r="G197"/>
      <c r="H197"/>
      <c r="I197"/>
      <c r="J197"/>
    </row>
    <row r="198" spans="1:10" ht="6" customHeight="1">
      <c r="A198"/>
      <c r="B198"/>
      <c r="C198"/>
      <c r="D198"/>
      <c r="E198"/>
      <c r="F198"/>
      <c r="G198"/>
      <c r="H198"/>
      <c r="I198"/>
      <c r="J198"/>
    </row>
    <row r="199" spans="1:10" ht="6" customHeight="1">
      <c r="A199"/>
      <c r="B199"/>
      <c r="C199"/>
      <c r="D199"/>
      <c r="E199"/>
      <c r="F199"/>
      <c r="G199"/>
      <c r="H199"/>
      <c r="I199"/>
      <c r="J199"/>
    </row>
    <row r="200" spans="1:10" ht="6" customHeight="1">
      <c r="A200"/>
      <c r="B200"/>
      <c r="C200"/>
      <c r="D200"/>
      <c r="E200"/>
      <c r="F200"/>
      <c r="G200"/>
      <c r="H200"/>
      <c r="I200"/>
      <c r="J200"/>
    </row>
    <row r="201" spans="1:10" ht="6" customHeight="1">
      <c r="A201"/>
      <c r="B201"/>
      <c r="C201"/>
      <c r="D201"/>
      <c r="E201"/>
      <c r="F201"/>
      <c r="G201"/>
      <c r="H201"/>
      <c r="I201"/>
      <c r="J201"/>
    </row>
    <row r="202" spans="1:10" ht="6" customHeight="1">
      <c r="A202"/>
      <c r="B202"/>
      <c r="C202"/>
      <c r="D202"/>
      <c r="E202"/>
      <c r="F202"/>
      <c r="G202"/>
      <c r="H202"/>
      <c r="I202"/>
      <c r="J202"/>
    </row>
    <row r="203" spans="1:10" ht="6" customHeight="1">
      <c r="A203"/>
      <c r="B203"/>
      <c r="C203"/>
      <c r="D203"/>
      <c r="E203"/>
      <c r="F203"/>
      <c r="G203"/>
      <c r="H203"/>
      <c r="I203"/>
      <c r="J203"/>
    </row>
    <row r="204" spans="1:10" ht="6" customHeight="1">
      <c r="A204"/>
      <c r="B204"/>
      <c r="C204"/>
      <c r="D204"/>
      <c r="E204"/>
      <c r="F204"/>
      <c r="G204"/>
      <c r="H204"/>
      <c r="I204"/>
      <c r="J204"/>
    </row>
    <row r="205" spans="1:10" ht="6" customHeight="1">
      <c r="A205"/>
      <c r="B205"/>
      <c r="C205"/>
      <c r="D205"/>
      <c r="E205"/>
      <c r="F205"/>
      <c r="G205"/>
      <c r="H205"/>
      <c r="I205"/>
      <c r="J205"/>
    </row>
    <row r="206" spans="1:10" ht="6" customHeight="1">
      <c r="A206"/>
      <c r="B206"/>
      <c r="C206"/>
      <c r="D206"/>
      <c r="E206"/>
      <c r="F206"/>
      <c r="G206"/>
      <c r="H206"/>
      <c r="I206"/>
      <c r="J206"/>
    </row>
    <row r="207" spans="1:10" ht="6" customHeight="1">
      <c r="A207"/>
      <c r="B207"/>
      <c r="C207"/>
      <c r="D207"/>
      <c r="E207"/>
      <c r="F207"/>
      <c r="G207"/>
      <c r="H207"/>
      <c r="I207"/>
      <c r="J207"/>
    </row>
    <row r="208" spans="1:10" ht="6" customHeight="1">
      <c r="A208"/>
      <c r="B208"/>
      <c r="C208"/>
      <c r="D208"/>
      <c r="E208"/>
      <c r="F208"/>
      <c r="G208"/>
      <c r="H208"/>
      <c r="I208"/>
      <c r="J208"/>
    </row>
    <row r="209" spans="1:10" ht="6" customHeight="1">
      <c r="A209"/>
      <c r="B209"/>
      <c r="C209"/>
      <c r="D209"/>
      <c r="E209"/>
      <c r="F209"/>
      <c r="G209"/>
      <c r="H209"/>
      <c r="I209"/>
      <c r="J209"/>
    </row>
    <row r="210" spans="1:10" ht="6" customHeight="1">
      <c r="A210"/>
      <c r="B210"/>
      <c r="C210"/>
      <c r="D210"/>
      <c r="E210"/>
      <c r="F210"/>
      <c r="G210"/>
      <c r="H210"/>
      <c r="I210"/>
      <c r="J210"/>
    </row>
    <row r="211" spans="1:10" ht="6" customHeight="1">
      <c r="A211"/>
      <c r="B211"/>
      <c r="C211"/>
      <c r="D211"/>
      <c r="E211"/>
      <c r="F211"/>
      <c r="G211"/>
      <c r="H211"/>
      <c r="I211"/>
      <c r="J211"/>
    </row>
    <row r="212" spans="1:10" ht="6" customHeight="1">
      <c r="A212"/>
      <c r="B212"/>
      <c r="C212"/>
      <c r="D212"/>
      <c r="E212"/>
      <c r="F212"/>
      <c r="G212"/>
      <c r="H212"/>
      <c r="I212"/>
      <c r="J212"/>
    </row>
    <row r="213" spans="1:10" ht="6" customHeight="1">
      <c r="A213"/>
      <c r="B213"/>
      <c r="C213"/>
      <c r="D213"/>
      <c r="E213"/>
      <c r="F213"/>
      <c r="G213"/>
      <c r="H213"/>
      <c r="I213"/>
      <c r="J213"/>
    </row>
    <row r="214" spans="1:10" ht="6" customHeight="1">
      <c r="A214"/>
      <c r="B214"/>
      <c r="C214"/>
      <c r="D214"/>
      <c r="E214"/>
      <c r="F214"/>
      <c r="G214"/>
      <c r="H214"/>
      <c r="I214"/>
      <c r="J214"/>
    </row>
    <row r="215" spans="1:10" ht="6" customHeight="1">
      <c r="A215"/>
      <c r="B215"/>
      <c r="C215"/>
      <c r="D215"/>
      <c r="E215"/>
      <c r="F215"/>
      <c r="G215"/>
      <c r="H215"/>
      <c r="I215"/>
      <c r="J215"/>
    </row>
    <row r="216" spans="1:10" ht="6" customHeight="1">
      <c r="A216"/>
      <c r="B216"/>
      <c r="C216"/>
      <c r="D216"/>
      <c r="E216"/>
      <c r="F216"/>
      <c r="G216"/>
      <c r="H216"/>
      <c r="I216"/>
      <c r="J216"/>
    </row>
    <row r="217" spans="1:10" ht="6" customHeight="1">
      <c r="A217"/>
      <c r="B217"/>
      <c r="C217"/>
      <c r="D217"/>
      <c r="E217"/>
      <c r="F217"/>
      <c r="G217"/>
      <c r="H217"/>
      <c r="I217"/>
      <c r="J217"/>
    </row>
    <row r="218" spans="1:10" ht="6" customHeight="1">
      <c r="A218"/>
      <c r="B218"/>
      <c r="C218"/>
      <c r="D218"/>
      <c r="E218"/>
      <c r="F218"/>
      <c r="G218"/>
      <c r="H218"/>
      <c r="I218"/>
      <c r="J218"/>
    </row>
    <row r="219" spans="1:10" ht="6" customHeight="1">
      <c r="A219"/>
      <c r="B219"/>
      <c r="C219"/>
      <c r="D219"/>
      <c r="E219"/>
      <c r="F219"/>
      <c r="G219"/>
      <c r="H219"/>
      <c r="I219"/>
      <c r="J219"/>
    </row>
    <row r="220" spans="1:10" ht="6" customHeight="1">
      <c r="A220"/>
      <c r="B220"/>
      <c r="C220"/>
      <c r="D220"/>
      <c r="E220"/>
      <c r="F220"/>
      <c r="G220"/>
      <c r="H220"/>
      <c r="I220"/>
      <c r="J220"/>
    </row>
    <row r="221" spans="1:10" ht="6" customHeight="1">
      <c r="A221"/>
      <c r="B221"/>
      <c r="C221"/>
      <c r="D221"/>
      <c r="E221"/>
      <c r="F221"/>
      <c r="G221"/>
      <c r="H221"/>
      <c r="I221"/>
      <c r="J221"/>
    </row>
    <row r="222" spans="1:10" ht="6" customHeight="1">
      <c r="A222"/>
      <c r="B222"/>
      <c r="C222"/>
      <c r="D222"/>
      <c r="E222"/>
      <c r="F222"/>
      <c r="G222"/>
      <c r="H222"/>
      <c r="I222"/>
      <c r="J222"/>
    </row>
    <row r="223" spans="1:10" ht="6" customHeight="1">
      <c r="A223"/>
      <c r="B223"/>
      <c r="C223"/>
      <c r="D223"/>
      <c r="E223"/>
      <c r="F223"/>
      <c r="G223"/>
      <c r="H223"/>
      <c r="I223"/>
      <c r="J223"/>
    </row>
    <row r="224" spans="1:10" ht="6" customHeight="1">
      <c r="A224"/>
      <c r="B224"/>
      <c r="C224"/>
      <c r="D224"/>
      <c r="E224"/>
      <c r="F224"/>
      <c r="G224"/>
      <c r="H224"/>
      <c r="I224"/>
      <c r="J224"/>
    </row>
    <row r="225" spans="1:10" ht="6" customHeight="1">
      <c r="A225"/>
      <c r="B225"/>
      <c r="C225"/>
      <c r="D225"/>
      <c r="E225"/>
      <c r="F225"/>
      <c r="G225"/>
      <c r="H225"/>
      <c r="I225"/>
      <c r="J225"/>
    </row>
    <row r="226" spans="1:10" ht="6" customHeight="1">
      <c r="A226"/>
      <c r="B226"/>
      <c r="C226"/>
      <c r="D226"/>
      <c r="E226"/>
      <c r="F226"/>
      <c r="G226"/>
      <c r="H226"/>
      <c r="I226"/>
      <c r="J226"/>
    </row>
    <row r="227" spans="1:10" ht="6" customHeight="1">
      <c r="A227"/>
      <c r="B227"/>
      <c r="C227"/>
      <c r="D227"/>
      <c r="E227"/>
      <c r="F227"/>
      <c r="G227"/>
      <c r="H227"/>
      <c r="I227"/>
      <c r="J227"/>
    </row>
    <row r="228" spans="1:10" ht="6" customHeight="1">
      <c r="A228"/>
      <c r="B228"/>
      <c r="C228"/>
      <c r="D228"/>
      <c r="E228"/>
      <c r="F228"/>
      <c r="G228"/>
      <c r="H228"/>
      <c r="I228"/>
      <c r="J228"/>
    </row>
    <row r="229" spans="1:10" ht="6" customHeight="1">
      <c r="A229"/>
      <c r="B229"/>
      <c r="C229"/>
      <c r="D229"/>
      <c r="E229"/>
      <c r="F229"/>
      <c r="G229"/>
      <c r="H229"/>
      <c r="I229"/>
      <c r="J229"/>
    </row>
    <row r="230" spans="1:10" ht="6" customHeight="1">
      <c r="A230"/>
      <c r="B230"/>
      <c r="C230"/>
      <c r="D230"/>
      <c r="E230"/>
      <c r="F230"/>
      <c r="G230"/>
      <c r="H230"/>
      <c r="I230"/>
      <c r="J230"/>
    </row>
    <row r="231" spans="1:10" ht="6" customHeight="1">
      <c r="A231"/>
      <c r="B231"/>
      <c r="C231"/>
      <c r="D231"/>
      <c r="E231"/>
      <c r="F231"/>
      <c r="G231"/>
      <c r="H231"/>
      <c r="I231"/>
      <c r="J231"/>
    </row>
    <row r="232" spans="1:10" ht="6" customHeight="1">
      <c r="A232"/>
      <c r="B232"/>
      <c r="C232"/>
      <c r="D232"/>
      <c r="E232"/>
      <c r="F232"/>
      <c r="G232"/>
      <c r="H232"/>
      <c r="I232"/>
      <c r="J232"/>
    </row>
  </sheetData>
  <sheetProtection sheet="1" objects="1" scenarios="1"/>
  <mergeCells count="6">
    <mergeCell ref="A69:M69"/>
    <mergeCell ref="A70:M70"/>
    <mergeCell ref="A1:M1"/>
    <mergeCell ref="A2:M2"/>
    <mergeCell ref="A3:M3"/>
    <mergeCell ref="A68:M68"/>
  </mergeCells>
  <conditionalFormatting sqref="K66 K74 K58 K126 C6:C12 D67 C66:C67 E65:E67 A4:B67 D63:D65 H63:H67 D43:D45 I55:I67 F64:F67 C58:C60 G59:G67 F56:F62 C62:C64 D59:D61 E57:E63 D55:D57 H47:H61 D51:D53 F48:F54 C50:C52 C54:C56 D47:D49 E49:E55 G43:G57 F40:F46 C46:C48 D39:D41 E41:E47 J47:J67 D11:D13 J14:J45 C26:C28 H31:H45 C34:C36 F32:F38 C38:C44 D35:D37 E33:E39 D31:D33 G27:G41 F24:F30 C30:C32 D27:D29 E25:E31 D23:D25 I23:I53 H15:H29 C18:C20 F16:F22 C22:C24 D19:D21 E17:E23 D15:D17 G11:G25 F8:F14 C14:C16 D7:D9 E9:E15 J4:J12 I4:I21 H4:H13 G4:G9 F4:F6 E4:E7 D4:D5 C4 H131:H137 C122:C124 I123:I137 F132:F137 C130:C132 C126:C128 E133:E137 F124:F130 D135:D137 C134:C137 A72:B137 D131:D133 G127:G137 D127:D129 H115:H129 E125:E131 D123:D125 G111:G125 F116:F122 E117:E123 D119:D121 J115:J137 I91:I121 G95:G109 C98:C100 H99:H113 C110:C112 F108:F114 C118:C120 D115:D117 C114:C116 D111:D113 E109:E115 D107:D109 C106:C108 F100:F106 E101:E107 D103:D105 H83:H97 F92:F98 C102:C104 D99:D101 E93:E99 D95:D97 J82:J113 C82:C84 I72:I89 J72:J80 H72:H81 D87:D89 F84:F90 C94:C96 D91:D93 C86:C88 C90:C92 D83:D85 E85:E91 C78:C80 F76:F82 G79:G93 D79:D81 G72:G77 E77:E83 D75:D77 F72:F74 E72:E75 D72:D73 C72 C74:C76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332"/>
  <sheetViews>
    <sheetView view="pageBreakPreview" zoomScaleNormal="77" zoomScaleSheetLayoutView="100" workbookViewId="0" topLeftCell="A1">
      <selection activeCell="A4" sqref="A4"/>
    </sheetView>
  </sheetViews>
  <sheetFormatPr defaultColWidth="9.00390625" defaultRowHeight="10.5" customHeight="1"/>
  <cols>
    <col min="1" max="1" width="5.00390625" style="12" customWidth="1"/>
    <col min="2" max="2" width="15.75390625" style="12" customWidth="1"/>
    <col min="3" max="9" width="10.75390625" style="12" customWidth="1"/>
    <col min="10" max="10" width="16.25390625" style="12" customWidth="1"/>
    <col min="11" max="11" width="4.625" style="13" customWidth="1"/>
    <col min="12" max="13" width="9.125" style="13" customWidth="1"/>
    <col min="14" max="14" width="6.625" style="13" customWidth="1"/>
    <col min="15" max="21" width="9.125" style="13" customWidth="1"/>
    <col min="22" max="16384" width="9.125" style="12" customWidth="1"/>
  </cols>
  <sheetData>
    <row r="1" spans="1:13" ht="10.5" customHeight="1">
      <c r="A1" s="117" t="str">
        <f>Списки!A1</f>
        <v>Текст. Строка 1</v>
      </c>
      <c r="B1" s="117"/>
      <c r="C1" s="117"/>
      <c r="D1" s="117"/>
      <c r="E1" s="117"/>
      <c r="F1" s="117"/>
      <c r="G1" s="117"/>
      <c r="H1" s="117"/>
      <c r="I1" s="117"/>
      <c r="J1" s="117"/>
      <c r="M1" s="84" t="s">
        <v>147</v>
      </c>
    </row>
    <row r="2" spans="1:13" ht="10.5" customHeight="1">
      <c r="A2" s="117" t="str">
        <f>Списки!A2</f>
        <v>Текст. Строка 2</v>
      </c>
      <c r="B2" s="117"/>
      <c r="C2" s="117"/>
      <c r="D2" s="117"/>
      <c r="E2" s="117"/>
      <c r="F2" s="117"/>
      <c r="G2" s="117"/>
      <c r="H2" s="117"/>
      <c r="I2" s="117"/>
      <c r="J2" s="117"/>
      <c r="M2" s="85" t="s">
        <v>148</v>
      </c>
    </row>
    <row r="3" spans="1:10" ht="10.5" customHeight="1">
      <c r="A3" s="116" t="str">
        <f>Списки!A3</f>
        <v>Дата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21" ht="10.5" customHeight="1">
      <c r="A4" s="16"/>
      <c r="B4" s="16"/>
      <c r="C4" s="16"/>
      <c r="D4" s="16"/>
      <c r="E4" s="16"/>
      <c r="F4" s="16"/>
      <c r="G4" s="21"/>
      <c r="H4" s="76"/>
      <c r="I4" s="16"/>
      <c r="J4" s="71" t="s">
        <v>75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10.5" customHeight="1">
      <c r="A5" s="16"/>
      <c r="B5" s="16"/>
      <c r="C5" s="16"/>
      <c r="D5" s="16"/>
      <c r="E5" s="16"/>
      <c r="F5" s="16"/>
      <c r="G5" s="21"/>
      <c r="H5" s="76"/>
      <c r="I5" s="16"/>
      <c r="J5" s="1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10.5" customHeight="1">
      <c r="A6" s="16"/>
      <c r="B6" s="16"/>
      <c r="C6" s="16"/>
      <c r="D6" s="17">
        <v>-248</v>
      </c>
      <c r="E6" s="14">
        <f>IF('Сетка5-6'!K30='Сетка5-6'!J13,'Сетка5-6'!J46,IF('Сетка5-6'!K30='Сетка5-6'!J46,'Сетка5-6'!J13,0))</f>
        <v>0</v>
      </c>
      <c r="F6" s="16"/>
      <c r="G6" s="21"/>
      <c r="H6" s="17">
        <v>-250</v>
      </c>
      <c r="I6" s="14">
        <f>IF('Сетка5-6'!L44='Сетка5-6'!K30,'Сетка5-6'!K58,IF('Сетка5-6'!L44='Сетка5-6'!K58,'Сетка5-6'!K30,0))</f>
        <v>0</v>
      </c>
      <c r="J6" s="1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10.5" customHeight="1">
      <c r="A7" s="16"/>
      <c r="B7" s="16"/>
      <c r="C7" s="16"/>
      <c r="D7" s="17"/>
      <c r="E7" s="5">
        <v>254</v>
      </c>
      <c r="F7" s="86"/>
      <c r="G7" s="21"/>
      <c r="H7" s="17"/>
      <c r="I7" s="5">
        <v>253</v>
      </c>
      <c r="J7" s="86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0.5" customHeight="1">
      <c r="A8" s="17">
        <v>-244</v>
      </c>
      <c r="B8" s="14">
        <f>IF('Сетка5-6'!J13='Сетка5-6'!I6,'Сетка5-6'!I22,IF('Сетка5-6'!J13='Сетка5-6'!I22,'Сетка5-6'!I6,0))</f>
        <v>0</v>
      </c>
      <c r="C8" s="16"/>
      <c r="D8" s="17">
        <v>-249</v>
      </c>
      <c r="E8" s="15">
        <f>IF('Сетка5-6'!K98='Сетка5-6'!J81,'Сетка5-6'!J114,IF('Сетка5-6'!K98='Сетка5-6'!J114,'Сетка5-6'!J81,0))</f>
        <v>0</v>
      </c>
      <c r="F8" s="17" t="s">
        <v>54</v>
      </c>
      <c r="G8" s="21"/>
      <c r="H8" s="17">
        <v>-251</v>
      </c>
      <c r="I8" s="15">
        <f>IF('Сетка5-6'!L112='Сетка5-6'!K98,'Сетка5-6'!K126,IF('Сетка5-6'!L112='Сетка5-6'!K126,'Сетка5-6'!K98,0))</f>
        <v>0</v>
      </c>
      <c r="J8" s="17" t="s">
        <v>52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10.5" customHeight="1">
      <c r="A9" s="17"/>
      <c r="B9" s="5">
        <v>255</v>
      </c>
      <c r="C9" s="86"/>
      <c r="D9" s="16"/>
      <c r="E9" s="17">
        <v>-254</v>
      </c>
      <c r="F9" s="14">
        <f>IF(F7=E6,E8,IF(F7=E8,E6,0))</f>
        <v>0</v>
      </c>
      <c r="G9" s="21"/>
      <c r="H9" s="16"/>
      <c r="I9" s="17">
        <v>-253</v>
      </c>
      <c r="J9" s="14">
        <f>IF(J7=I6,I8,IF(J7=I8,I6,0))</f>
        <v>0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10.5" customHeight="1">
      <c r="A10" s="17">
        <v>-245</v>
      </c>
      <c r="B10" s="15">
        <f>IF('Сетка5-6'!J46='Сетка5-6'!I38,'Сетка5-6'!I54,IF('Сетка5-6'!J46='Сетка5-6'!I54,'Сетка5-6'!I38,0))</f>
        <v>0</v>
      </c>
      <c r="C10" s="18"/>
      <c r="D10" s="16"/>
      <c r="E10" s="16"/>
      <c r="F10" s="17" t="s">
        <v>55</v>
      </c>
      <c r="G10" s="21"/>
      <c r="H10" s="16"/>
      <c r="I10" s="16"/>
      <c r="J10" s="17" t="s">
        <v>53</v>
      </c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0.5" customHeight="1">
      <c r="A11" s="17"/>
      <c r="B11" s="16"/>
      <c r="C11" s="5">
        <v>257</v>
      </c>
      <c r="D11" s="86"/>
      <c r="E11" s="16"/>
      <c r="F11" s="16"/>
      <c r="G11" s="21"/>
      <c r="H11" s="76"/>
      <c r="I11" s="16"/>
      <c r="J11" s="16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10.5" customHeight="1">
      <c r="A12" s="17">
        <v>-246</v>
      </c>
      <c r="B12" s="14">
        <f>IF('Сетка5-6'!J81='Сетка5-6'!I76,'Сетка5-6'!I90,IF('Сетка5-6'!J81='Сетка5-6'!I90,'Сетка5-6'!I76,0))</f>
        <v>0</v>
      </c>
      <c r="C12" s="18"/>
      <c r="D12" s="21" t="s">
        <v>56</v>
      </c>
      <c r="E12" s="16"/>
      <c r="F12" s="16"/>
      <c r="G12" s="21"/>
      <c r="H12" s="17">
        <v>-267</v>
      </c>
      <c r="I12" s="14">
        <f>IF(D27=C25,C29,IF(D27=C29,C25,0))</f>
        <v>0</v>
      </c>
      <c r="J12" s="16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0.5" customHeight="1">
      <c r="A13" s="17"/>
      <c r="B13" s="5">
        <v>256</v>
      </c>
      <c r="C13" s="87"/>
      <c r="D13" s="16"/>
      <c r="E13" s="17">
        <v>-255</v>
      </c>
      <c r="F13" s="14">
        <f>IF(C9=B8,B10,IF(C9=B10,B8,0))</f>
        <v>0</v>
      </c>
      <c r="G13" s="16"/>
      <c r="H13" s="17"/>
      <c r="I13" s="5">
        <v>270</v>
      </c>
      <c r="J13" s="86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10.5" customHeight="1">
      <c r="A14" s="17">
        <v>-247</v>
      </c>
      <c r="B14" s="15">
        <f>IF('Сетка5-6'!J114='Сетка5-6'!I106,'Сетка5-6'!I122,IF('Сетка5-6'!J114='Сетка5-6'!I122,'Сетка5-6'!I106,0))</f>
        <v>0</v>
      </c>
      <c r="C14" s="17">
        <v>-257</v>
      </c>
      <c r="D14" s="14">
        <f>IF(D11=C9,C13,IF(D11=C13,C9,0))</f>
        <v>0</v>
      </c>
      <c r="E14" s="17"/>
      <c r="F14" s="5">
        <v>258</v>
      </c>
      <c r="G14" s="86"/>
      <c r="H14" s="17">
        <v>-268</v>
      </c>
      <c r="I14" s="15">
        <f>IF(D35=C33,C37,IF(D35=C37,C33,0))</f>
        <v>0</v>
      </c>
      <c r="J14" s="17" t="s">
        <v>66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0.5" customHeight="1">
      <c r="A15" s="16"/>
      <c r="B15" s="16"/>
      <c r="C15" s="16"/>
      <c r="D15" s="17" t="s">
        <v>57</v>
      </c>
      <c r="E15" s="17">
        <v>-256</v>
      </c>
      <c r="F15" s="15">
        <f>IF(C13=B12,B14,IF(C13=B14,B12,0))</f>
        <v>0</v>
      </c>
      <c r="G15" s="17" t="s">
        <v>58</v>
      </c>
      <c r="H15" s="16"/>
      <c r="I15" s="17">
        <v>-270</v>
      </c>
      <c r="J15" s="14">
        <f>IF(J13=I12,I14,IF(J13=I14,I12,0))</f>
        <v>0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10.5" customHeight="1">
      <c r="A16" s="17">
        <v>-240</v>
      </c>
      <c r="B16" s="14">
        <f>IF('Сетка5-6'!I22='Сетка5-6'!H14,'Сетка5-6'!H30,IF('Сетка5-6'!I22='Сетка5-6'!H30,'Сетка5-6'!H14,0))</f>
        <v>0</v>
      </c>
      <c r="C16" s="16"/>
      <c r="D16" s="16"/>
      <c r="E16" s="16"/>
      <c r="F16" s="17">
        <v>-258</v>
      </c>
      <c r="G16" s="14">
        <f>IF(G14=F13,F15,IF(G14=F15,F13,0))</f>
        <v>0</v>
      </c>
      <c r="H16" s="16"/>
      <c r="I16" s="16"/>
      <c r="J16" s="17" t="s">
        <v>67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0.5" customHeight="1">
      <c r="A17" s="17"/>
      <c r="B17" s="5">
        <v>259</v>
      </c>
      <c r="C17" s="86"/>
      <c r="D17" s="16"/>
      <c r="E17" s="16"/>
      <c r="F17" s="16"/>
      <c r="G17" s="17" t="s">
        <v>59</v>
      </c>
      <c r="H17" s="76"/>
      <c r="I17" s="16"/>
      <c r="J17" s="16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10.5" customHeight="1">
      <c r="A18" s="17">
        <v>-241</v>
      </c>
      <c r="B18" s="15">
        <f>IF('Сетка5-6'!I54='Сетка5-6'!H46,'Сетка5-6'!H62,IF('Сетка5-6'!I54='Сетка5-6'!H62,'Сетка5-6'!H46,0))</f>
        <v>0</v>
      </c>
      <c r="C18" s="18"/>
      <c r="D18" s="16"/>
      <c r="E18" s="17">
        <v>-259</v>
      </c>
      <c r="F18" s="14">
        <f>IF(C17=B16,B18,IF(C17=B18,B16,0))</f>
        <v>0</v>
      </c>
      <c r="G18" s="16"/>
      <c r="H18" s="17">
        <v>-271</v>
      </c>
      <c r="I18" s="14">
        <f>IF(G24=F23,F25,IF(G24=F25,F23,0))</f>
        <v>0</v>
      </c>
      <c r="J18" s="16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0.5" customHeight="1">
      <c r="A19" s="17"/>
      <c r="B19" s="16"/>
      <c r="C19" s="5">
        <v>261</v>
      </c>
      <c r="D19" s="86"/>
      <c r="E19" s="17"/>
      <c r="F19" s="5">
        <v>262</v>
      </c>
      <c r="G19" s="86"/>
      <c r="H19" s="17"/>
      <c r="I19" s="5">
        <v>274</v>
      </c>
      <c r="J19" s="86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10.5" customHeight="1">
      <c r="A20" s="17">
        <v>-242</v>
      </c>
      <c r="B20" s="14">
        <f>IF('Сетка5-6'!I90='Сетка5-6'!H82,'Сетка5-6'!H98,IF('Сетка5-6'!I90='Сетка5-6'!H98,'Сетка5-6'!H82,0))</f>
        <v>0</v>
      </c>
      <c r="C20" s="18"/>
      <c r="D20" s="21" t="s">
        <v>60</v>
      </c>
      <c r="E20" s="17">
        <v>-260</v>
      </c>
      <c r="F20" s="15">
        <f>IF(C21=B20,B22,IF(C21=B22,B20,0))</f>
        <v>0</v>
      </c>
      <c r="G20" s="17" t="s">
        <v>62</v>
      </c>
      <c r="H20" s="17">
        <v>-272</v>
      </c>
      <c r="I20" s="15">
        <f>IF(G28=F27,F29,IF(G28=F29,F27,0))</f>
        <v>0</v>
      </c>
      <c r="J20" s="17" t="s">
        <v>0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0.5" customHeight="1">
      <c r="A21" s="17"/>
      <c r="B21" s="5">
        <v>260</v>
      </c>
      <c r="C21" s="87"/>
      <c r="D21" s="16"/>
      <c r="E21" s="16"/>
      <c r="F21" s="17">
        <v>-262</v>
      </c>
      <c r="G21" s="14">
        <f>IF(G19=F18,F20,IF(G19=F20,F18,0))</f>
        <v>0</v>
      </c>
      <c r="H21" s="16"/>
      <c r="I21" s="17">
        <v>-274</v>
      </c>
      <c r="J21" s="14">
        <f>IF(J19=I18,I20,IF(J19=I20,I18,0))</f>
        <v>0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10.5" customHeight="1">
      <c r="A22" s="17">
        <v>-243</v>
      </c>
      <c r="B22" s="15">
        <f>IF('Сетка5-6'!I122='Сетка5-6'!H114,'Сетка5-6'!H130,IF('Сетка5-6'!I122='Сетка5-6'!H130,'Сетка5-6'!H114,0))</f>
        <v>0</v>
      </c>
      <c r="C22" s="17">
        <v>-261</v>
      </c>
      <c r="D22" s="14">
        <f>IF(D19=C17,C21,IF(D19=C21,C17,0))</f>
        <v>0</v>
      </c>
      <c r="E22" s="16"/>
      <c r="F22" s="16"/>
      <c r="G22" s="17" t="s">
        <v>63</v>
      </c>
      <c r="H22" s="16"/>
      <c r="I22" s="16"/>
      <c r="J22" s="17" t="s">
        <v>1</v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0.5" customHeight="1">
      <c r="A23" s="16"/>
      <c r="B23" s="16"/>
      <c r="C23" s="16"/>
      <c r="D23" s="17" t="s">
        <v>61</v>
      </c>
      <c r="E23" s="17">
        <v>-263</v>
      </c>
      <c r="F23" s="14">
        <f>IF(C25=B24,B26,IF(C25=B26,B24,0))</f>
        <v>0</v>
      </c>
      <c r="G23" s="16"/>
      <c r="H23" s="17">
        <v>-279</v>
      </c>
      <c r="I23" s="14">
        <f>IF(D43=C41,C45,IF(D43=C45,C41,0))</f>
        <v>0</v>
      </c>
      <c r="J23" s="1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10.5" customHeight="1">
      <c r="A24" s="17">
        <v>-232</v>
      </c>
      <c r="B24" s="14">
        <f>IF('Сетка5-6'!H14='Сетка5-6'!G10,'Сетка5-6'!G18,IF('Сетка5-6'!H14='Сетка5-6'!G18,'Сетка5-6'!G10,0))</f>
        <v>0</v>
      </c>
      <c r="C24" s="16"/>
      <c r="D24" s="16"/>
      <c r="E24" s="17"/>
      <c r="F24" s="5">
        <v>271</v>
      </c>
      <c r="G24" s="86"/>
      <c r="H24" s="76"/>
      <c r="I24" s="5">
        <v>282</v>
      </c>
      <c r="J24" s="86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0.5" customHeight="1">
      <c r="A25" s="17"/>
      <c r="B25" s="5">
        <v>263</v>
      </c>
      <c r="C25" s="86"/>
      <c r="D25" s="16"/>
      <c r="E25" s="17">
        <v>-264</v>
      </c>
      <c r="F25" s="15">
        <f>IF(C29=B28,B30,IF(C29=B30,B28,0))</f>
        <v>0</v>
      </c>
      <c r="G25" s="18"/>
      <c r="H25" s="17">
        <v>-280</v>
      </c>
      <c r="I25" s="15">
        <f>IF(D51=C49,C53,IF(D51=C53,C49,0))</f>
        <v>0</v>
      </c>
      <c r="J25" s="17" t="s">
        <v>6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10.5" customHeight="1">
      <c r="A26" s="17">
        <v>-233</v>
      </c>
      <c r="B26" s="15">
        <f>IF('Сетка5-6'!H30='Сетка5-6'!G26,'Сетка5-6'!G34,IF('Сетка5-6'!H30='Сетка5-6'!G34,'Сетка5-6'!G26,0))</f>
        <v>0</v>
      </c>
      <c r="C26" s="18"/>
      <c r="D26" s="16"/>
      <c r="E26" s="17"/>
      <c r="F26" s="16"/>
      <c r="G26" s="5">
        <v>273</v>
      </c>
      <c r="H26" s="86"/>
      <c r="I26" s="17">
        <v>-282</v>
      </c>
      <c r="J26" s="14">
        <f>IF(J24=I23,I25,IF(J24=I25,I23,0))</f>
        <v>0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0.5" customHeight="1">
      <c r="A27" s="17"/>
      <c r="B27" s="16"/>
      <c r="C27" s="5">
        <v>267</v>
      </c>
      <c r="D27" s="86"/>
      <c r="E27" s="17">
        <v>-265</v>
      </c>
      <c r="F27" s="14">
        <f>IF(C33=B32,B34,IF(C33=B34,B32,0))</f>
        <v>0</v>
      </c>
      <c r="G27" s="18"/>
      <c r="H27" s="21" t="s">
        <v>68</v>
      </c>
      <c r="I27" s="16"/>
      <c r="J27" s="17" t="s">
        <v>8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ht="10.5" customHeight="1">
      <c r="A28" s="17">
        <v>-234</v>
      </c>
      <c r="B28" s="14">
        <f>IF('Сетка5-6'!H46='Сетка5-6'!G42,'Сетка5-6'!G50,IF('Сетка5-6'!H46='Сетка5-6'!G50,'Сетка5-6'!G42,0))</f>
        <v>0</v>
      </c>
      <c r="C28" s="18"/>
      <c r="D28" s="18"/>
      <c r="E28" s="17"/>
      <c r="F28" s="5">
        <v>272</v>
      </c>
      <c r="G28" s="87"/>
      <c r="H28" s="16"/>
      <c r="I28" s="16"/>
      <c r="J28" s="16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ht="10.5" customHeight="1">
      <c r="A29" s="17"/>
      <c r="B29" s="5">
        <v>264</v>
      </c>
      <c r="C29" s="87"/>
      <c r="D29" s="18"/>
      <c r="E29" s="17">
        <v>-266</v>
      </c>
      <c r="F29" s="15">
        <f>IF(C37=B36,B38,IF(C37=B38,B36,0))</f>
        <v>0</v>
      </c>
      <c r="G29" s="17">
        <v>-273</v>
      </c>
      <c r="H29" s="14">
        <f>IF(H26=G24,G28,IF(H26=G28,G24,0))</f>
        <v>0</v>
      </c>
      <c r="I29" s="16"/>
      <c r="J29" s="16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ht="10.5" customHeight="1">
      <c r="A30" s="17">
        <v>-235</v>
      </c>
      <c r="B30" s="15">
        <f>IF('Сетка5-6'!H62='Сетка5-6'!G58,'Сетка5-6'!G66,IF('Сетка5-6'!H62='Сетка5-6'!G66,'Сетка5-6'!G58,0))</f>
        <v>0</v>
      </c>
      <c r="C30" s="16"/>
      <c r="D30" s="18"/>
      <c r="E30" s="16"/>
      <c r="F30" s="16"/>
      <c r="G30" s="21"/>
      <c r="H30" s="17" t="s">
        <v>69</v>
      </c>
      <c r="I30" s="16"/>
      <c r="J30" s="16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ht="10.5" customHeight="1">
      <c r="A31" s="17"/>
      <c r="B31" s="16"/>
      <c r="C31" s="19"/>
      <c r="D31" s="5">
        <v>269</v>
      </c>
      <c r="E31" s="86"/>
      <c r="F31" s="16"/>
      <c r="G31" s="21"/>
      <c r="H31" s="76"/>
      <c r="I31" s="16"/>
      <c r="J31" s="16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ht="10.5" customHeight="1">
      <c r="A32" s="17">
        <v>-236</v>
      </c>
      <c r="B32" s="14">
        <f>IF('Сетка5-6'!H82='Сетка5-6'!G78,'Сетка5-6'!G86,IF('Сетка5-6'!H82='Сетка5-6'!G86,'Сетка5-6'!G78,0))</f>
        <v>0</v>
      </c>
      <c r="C32" s="16"/>
      <c r="D32" s="18"/>
      <c r="E32" s="17" t="s">
        <v>64</v>
      </c>
      <c r="F32" s="17">
        <v>-275</v>
      </c>
      <c r="G32" s="14">
        <f>IF(C41=B40,B42,IF(C41=B42,B40,0))</f>
        <v>0</v>
      </c>
      <c r="H32" s="16"/>
      <c r="I32" s="16"/>
      <c r="J32" s="16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ht="10.5" customHeight="1">
      <c r="A33" s="17"/>
      <c r="B33" s="5">
        <v>265</v>
      </c>
      <c r="C33" s="86"/>
      <c r="D33" s="18"/>
      <c r="E33" s="16"/>
      <c r="F33" s="17"/>
      <c r="G33" s="5">
        <v>283</v>
      </c>
      <c r="H33" s="86"/>
      <c r="I33" s="16"/>
      <c r="J33" s="16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10.5" customHeight="1">
      <c r="A34" s="17">
        <v>-237</v>
      </c>
      <c r="B34" s="15">
        <f>IF('Сетка5-6'!H98='Сетка5-6'!G94,'Сетка5-6'!G102,IF('Сетка5-6'!H98='Сетка5-6'!G102,'Сетка5-6'!G94,0))</f>
        <v>0</v>
      </c>
      <c r="C34" s="18"/>
      <c r="D34" s="18"/>
      <c r="E34" s="16"/>
      <c r="F34" s="17">
        <v>-276</v>
      </c>
      <c r="G34" s="15">
        <f>IF(C45=B44,B46,IF(C45=B46,B44,0))</f>
        <v>0</v>
      </c>
      <c r="H34" s="18"/>
      <c r="I34" s="16"/>
      <c r="J34" s="1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10.5" customHeight="1">
      <c r="A35" s="17"/>
      <c r="B35" s="16"/>
      <c r="C35" s="5">
        <v>268</v>
      </c>
      <c r="D35" s="87"/>
      <c r="E35" s="16"/>
      <c r="F35" s="17"/>
      <c r="G35" s="16"/>
      <c r="H35" s="5">
        <v>285</v>
      </c>
      <c r="I35" s="86"/>
      <c r="J35" s="16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1:21" ht="10.5" customHeight="1">
      <c r="A36" s="17">
        <v>-238</v>
      </c>
      <c r="B36" s="14">
        <f>IF('Сетка5-6'!H114='Сетка5-6'!G110,'Сетка5-6'!G118,IF('Сетка5-6'!H114='Сетка5-6'!G118,'Сетка5-6'!G110,0))</f>
        <v>0</v>
      </c>
      <c r="C36" s="18"/>
      <c r="D36" s="19"/>
      <c r="E36" s="16"/>
      <c r="F36" s="17">
        <v>-277</v>
      </c>
      <c r="G36" s="14">
        <f>IF(C49=B48,B50,IF(C49=B50,B48,0))</f>
        <v>0</v>
      </c>
      <c r="H36" s="18"/>
      <c r="I36" s="21" t="s">
        <v>3</v>
      </c>
      <c r="J36" s="16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ht="10.5" customHeight="1">
      <c r="A37" s="17"/>
      <c r="B37" s="5">
        <v>266</v>
      </c>
      <c r="C37" s="87"/>
      <c r="D37" s="17">
        <v>-269</v>
      </c>
      <c r="E37" s="14">
        <f>IF(E31=D27,D35,IF(E31=D35,D27,0))</f>
        <v>0</v>
      </c>
      <c r="F37" s="17"/>
      <c r="G37" s="5">
        <v>284</v>
      </c>
      <c r="H37" s="87"/>
      <c r="I37" s="16"/>
      <c r="J37" s="1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0.5" customHeight="1">
      <c r="A38" s="17">
        <v>-239</v>
      </c>
      <c r="B38" s="15">
        <f>IF('Сетка5-6'!H130='Сетка5-6'!G126,'Сетка5-6'!G134,IF('Сетка5-6'!H130='Сетка5-6'!G134,'Сетка5-6'!G126,0))</f>
        <v>0</v>
      </c>
      <c r="C38" s="16"/>
      <c r="D38" s="16"/>
      <c r="E38" s="17" t="s">
        <v>65</v>
      </c>
      <c r="F38" s="17">
        <v>-278</v>
      </c>
      <c r="G38" s="15">
        <f>IF(C53=B52,B54,IF(C53=B54,B52,0))</f>
        <v>0</v>
      </c>
      <c r="H38" s="17">
        <v>-285</v>
      </c>
      <c r="I38" s="14">
        <f>IF(I35=H33,H37,IF(I35=H37,H33,0))</f>
        <v>0</v>
      </c>
      <c r="J38" s="16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1:21" ht="10.5" customHeight="1">
      <c r="A39" s="16"/>
      <c r="B39" s="16"/>
      <c r="C39" s="16"/>
      <c r="D39" s="16"/>
      <c r="E39" s="16"/>
      <c r="F39" s="16"/>
      <c r="G39" s="21"/>
      <c r="H39" s="76"/>
      <c r="I39" s="17" t="s">
        <v>5</v>
      </c>
      <c r="J39" s="16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21" ht="10.5" customHeight="1">
      <c r="A40" s="17">
        <v>-224</v>
      </c>
      <c r="B40" s="14">
        <f>IF('Сетка5-6'!G10='Сетка5-6'!F7,'Сетка5-6'!F15,IF('Сетка5-6'!G10='Сетка5-6'!F15,'Сетка5-6'!F7,0))</f>
        <v>0</v>
      </c>
      <c r="C40" s="16"/>
      <c r="D40" s="16"/>
      <c r="E40" s="16"/>
      <c r="F40" s="16"/>
      <c r="G40" s="17">
        <v>-283</v>
      </c>
      <c r="H40" s="14">
        <f>IF(H33=G32,G34,IF(H33=G34,G32,0))</f>
        <v>0</v>
      </c>
      <c r="I40" s="16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1" spans="1:21" ht="10.5" customHeight="1">
      <c r="A41" s="17"/>
      <c r="B41" s="5">
        <v>275</v>
      </c>
      <c r="C41" s="86"/>
      <c r="D41" s="16"/>
      <c r="E41" s="16"/>
      <c r="F41" s="16"/>
      <c r="G41" s="76"/>
      <c r="H41" s="5">
        <v>286</v>
      </c>
      <c r="I41" s="86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</row>
    <row r="42" spans="1:21" ht="10.5" customHeight="1">
      <c r="A42" s="17">
        <v>-225</v>
      </c>
      <c r="B42" s="15">
        <f>IF('Сетка5-6'!G26='Сетка5-6'!F23,'Сетка5-6'!F31,IF('Сетка5-6'!G26='Сетка5-6'!F31,'Сетка5-6'!F23,0))</f>
        <v>0</v>
      </c>
      <c r="C42" s="18"/>
      <c r="D42" s="16"/>
      <c r="E42" s="16"/>
      <c r="F42" s="16"/>
      <c r="G42" s="17">
        <v>-284</v>
      </c>
      <c r="H42" s="15">
        <f>IF(H37=G36,G38,IF(H37=G38,G36,0))</f>
        <v>0</v>
      </c>
      <c r="I42" s="17" t="s">
        <v>7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</row>
    <row r="43" spans="1:21" ht="10.5" customHeight="1">
      <c r="A43" s="17"/>
      <c r="B43" s="16"/>
      <c r="C43" s="5">
        <v>279</v>
      </c>
      <c r="D43" s="86"/>
      <c r="E43" s="16"/>
      <c r="F43" s="16"/>
      <c r="G43" s="76"/>
      <c r="H43" s="17">
        <v>-286</v>
      </c>
      <c r="I43" s="14">
        <f>IF(I41=H40,H42,IF(I41=H42,H40,0))</f>
        <v>0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</row>
    <row r="44" spans="1:21" ht="10.5" customHeight="1">
      <c r="A44" s="17">
        <v>-226</v>
      </c>
      <c r="B44" s="14">
        <f>IF('Сетка5-6'!G42='Сетка5-6'!F39,'Сетка5-6'!F47,IF('Сетка5-6'!G42='Сетка5-6'!F47,'Сетка5-6'!F39,0))</f>
        <v>0</v>
      </c>
      <c r="C44" s="18"/>
      <c r="D44" s="18"/>
      <c r="E44" s="16"/>
      <c r="F44" s="16"/>
      <c r="G44" s="76"/>
      <c r="H44" s="16"/>
      <c r="I44" s="17" t="s">
        <v>9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</row>
    <row r="45" spans="1:21" ht="10.5" customHeight="1">
      <c r="A45" s="17"/>
      <c r="B45" s="5">
        <v>276</v>
      </c>
      <c r="C45" s="87"/>
      <c r="D45" s="18"/>
      <c r="E45" s="16"/>
      <c r="F45" s="16"/>
      <c r="G45" s="17">
        <v>-299</v>
      </c>
      <c r="H45" s="14">
        <f>IF(E63=D59,D67,IF(E63=D67,D59,0))</f>
        <v>0</v>
      </c>
      <c r="I45" s="16"/>
      <c r="J45" s="1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</row>
    <row r="46" spans="1:21" ht="10.5" customHeight="1">
      <c r="A46" s="17">
        <v>-227</v>
      </c>
      <c r="B46" s="15">
        <f>IF('Сетка5-6'!G58='Сетка5-6'!F55,'Сетка5-6'!F63,IF('Сетка5-6'!G58='Сетка5-6'!F63,'Сетка5-6'!F55,0))</f>
        <v>0</v>
      </c>
      <c r="C46" s="16"/>
      <c r="D46" s="18"/>
      <c r="E46" s="16"/>
      <c r="F46" s="16"/>
      <c r="G46" s="76"/>
      <c r="H46" s="5">
        <v>302</v>
      </c>
      <c r="I46" s="86"/>
      <c r="J46" s="16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</row>
    <row r="47" spans="1:21" ht="10.5" customHeight="1">
      <c r="A47" s="17"/>
      <c r="B47" s="16"/>
      <c r="C47" s="19"/>
      <c r="D47" s="5">
        <v>281</v>
      </c>
      <c r="E47" s="86"/>
      <c r="F47" s="16"/>
      <c r="G47" s="17">
        <v>-300</v>
      </c>
      <c r="H47" s="15">
        <f>IF(E79=D75,D83,IF(E79=D83,D75,0))</f>
        <v>0</v>
      </c>
      <c r="I47" s="17" t="s">
        <v>10</v>
      </c>
      <c r="J47" s="16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</row>
    <row r="48" spans="1:21" ht="10.5" customHeight="1">
      <c r="A48" s="17">
        <v>-228</v>
      </c>
      <c r="B48" s="14">
        <f>IF('Сетка5-6'!G78='Сетка5-6'!F75,'Сетка5-6'!F83,IF('Сетка5-6'!G78='Сетка5-6'!F83,'Сетка5-6'!F75,0))</f>
        <v>0</v>
      </c>
      <c r="C48" s="16"/>
      <c r="D48" s="18"/>
      <c r="E48" s="17" t="s">
        <v>2</v>
      </c>
      <c r="F48" s="16"/>
      <c r="G48" s="76"/>
      <c r="H48" s="17">
        <v>-302</v>
      </c>
      <c r="I48" s="14">
        <f>IF(I46=H45,H47,IF(I46=H47,H45,0))</f>
        <v>0</v>
      </c>
      <c r="J48" s="16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</row>
    <row r="49" spans="1:21" ht="10.5" customHeight="1">
      <c r="A49" s="17"/>
      <c r="B49" s="5">
        <v>277</v>
      </c>
      <c r="C49" s="86"/>
      <c r="D49" s="18"/>
      <c r="E49" s="16"/>
      <c r="F49" s="16"/>
      <c r="G49" s="76"/>
      <c r="H49" s="16"/>
      <c r="I49" s="17" t="s">
        <v>11</v>
      </c>
      <c r="J49" s="16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</row>
    <row r="50" spans="1:21" ht="10.5" customHeight="1">
      <c r="A50" s="17">
        <v>-229</v>
      </c>
      <c r="B50" s="15">
        <f>IF('Сетка5-6'!G94='Сетка5-6'!F91,'Сетка5-6'!F99,IF('Сетка5-6'!G94='Сетка5-6'!F99,'Сетка5-6'!F91,0))</f>
        <v>0</v>
      </c>
      <c r="C50" s="18"/>
      <c r="D50" s="18"/>
      <c r="E50" s="16"/>
      <c r="F50" s="17">
        <v>-295</v>
      </c>
      <c r="G50" s="14">
        <f>IF(D59=C57,C61,IF(D59=C61,C57,0))</f>
        <v>0</v>
      </c>
      <c r="H50" s="16"/>
      <c r="I50" s="16"/>
      <c r="J50" s="16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</row>
    <row r="51" spans="1:21" ht="10.5" customHeight="1">
      <c r="A51" s="17"/>
      <c r="B51" s="16"/>
      <c r="C51" s="5">
        <v>280</v>
      </c>
      <c r="D51" s="87"/>
      <c r="E51" s="16"/>
      <c r="F51" s="17"/>
      <c r="G51" s="5">
        <v>303</v>
      </c>
      <c r="H51" s="86"/>
      <c r="I51" s="16"/>
      <c r="J51" s="16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</row>
    <row r="52" spans="1:21" ht="10.5" customHeight="1">
      <c r="A52" s="17">
        <v>-230</v>
      </c>
      <c r="B52" s="14">
        <f>IF('Сетка5-6'!G110='Сетка5-6'!F107,'Сетка5-6'!F115,IF('Сетка5-6'!G110='Сетка5-6'!F115,'Сетка5-6'!F107,0))</f>
        <v>0</v>
      </c>
      <c r="C52" s="18"/>
      <c r="D52" s="19"/>
      <c r="E52" s="16"/>
      <c r="F52" s="17">
        <v>-296</v>
      </c>
      <c r="G52" s="15">
        <f>IF(D67=C65,C69,IF(D67=C69,C65,0))</f>
        <v>0</v>
      </c>
      <c r="H52" s="18"/>
      <c r="I52" s="16"/>
      <c r="J52" s="16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</row>
    <row r="53" spans="1:21" ht="10.5" customHeight="1">
      <c r="A53" s="17"/>
      <c r="B53" s="5">
        <v>278</v>
      </c>
      <c r="C53" s="87"/>
      <c r="D53" s="17">
        <v>-281</v>
      </c>
      <c r="E53" s="14">
        <f>IF(E47=D43,D51,IF(E47=D51,D43,0))</f>
        <v>0</v>
      </c>
      <c r="F53" s="17"/>
      <c r="G53" s="16"/>
      <c r="H53" s="5">
        <v>305</v>
      </c>
      <c r="I53" s="86"/>
      <c r="J53" s="16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</row>
    <row r="54" spans="1:21" ht="10.5" customHeight="1">
      <c r="A54" s="17">
        <v>-231</v>
      </c>
      <c r="B54" s="15">
        <f>IF('Сетка5-6'!G126='Сетка5-6'!F123,'Сетка5-6'!F131,IF('Сетка5-6'!G126='Сетка5-6'!F131,'Сетка5-6'!F123,0))</f>
        <v>0</v>
      </c>
      <c r="C54" s="16"/>
      <c r="D54" s="16"/>
      <c r="E54" s="17" t="s">
        <v>4</v>
      </c>
      <c r="F54" s="17">
        <v>-297</v>
      </c>
      <c r="G54" s="14">
        <f>IF(D75=C73,C77,IF(D75=C77,C73,0))</f>
        <v>0</v>
      </c>
      <c r="H54" s="18"/>
      <c r="I54" s="21" t="s">
        <v>12</v>
      </c>
      <c r="J54" s="16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1:21" ht="10.5" customHeight="1">
      <c r="A55" s="16"/>
      <c r="B55" s="16"/>
      <c r="C55" s="16"/>
      <c r="D55" s="16"/>
      <c r="E55" s="16"/>
      <c r="F55" s="17"/>
      <c r="G55" s="5">
        <v>304</v>
      </c>
      <c r="H55" s="87"/>
      <c r="I55" s="16"/>
      <c r="J55" s="16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1:21" ht="10.5" customHeight="1">
      <c r="A56" s="17">
        <v>-208</v>
      </c>
      <c r="B56" s="14">
        <f>IF('Сетка5-6'!F7='Сетка5-6'!E4,'Сетка5-6'!E8,IF('Сетка5-6'!F7='Сетка5-6'!E8,'Сетка5-6'!E4,0))</f>
        <v>0</v>
      </c>
      <c r="C56" s="16"/>
      <c r="D56" s="16"/>
      <c r="E56" s="16"/>
      <c r="F56" s="17">
        <v>-298</v>
      </c>
      <c r="G56" s="15">
        <f>IF(D83=C81,C85,IF(D83=C85,C81,0))</f>
        <v>0</v>
      </c>
      <c r="H56" s="17">
        <v>-305</v>
      </c>
      <c r="I56" s="14">
        <f>IF(I53=H51,H55,IF(I53=H55,H51,0))</f>
        <v>0</v>
      </c>
      <c r="J56" s="16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</row>
    <row r="57" spans="1:21" ht="10.5" customHeight="1">
      <c r="A57" s="17"/>
      <c r="B57" s="5">
        <v>287</v>
      </c>
      <c r="C57" s="86"/>
      <c r="D57" s="16"/>
      <c r="E57" s="17">
        <v>-303</v>
      </c>
      <c r="F57" s="14">
        <f>IF(H51=G50,G52,IF(H51=G52,G50,0))</f>
        <v>0</v>
      </c>
      <c r="G57" s="16"/>
      <c r="H57" s="76"/>
      <c r="I57" s="17" t="s">
        <v>14</v>
      </c>
      <c r="J57" s="16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</row>
    <row r="58" spans="1:21" ht="10.5" customHeight="1">
      <c r="A58" s="17">
        <v>-209</v>
      </c>
      <c r="B58" s="15">
        <f>IF('Сетка5-6'!F15='Сетка5-6'!E12,'Сетка5-6'!E16,IF('Сетка5-6'!F15='Сетка5-6'!E16,'Сетка5-6'!E12,0))</f>
        <v>0</v>
      </c>
      <c r="C58" s="18"/>
      <c r="D58" s="16"/>
      <c r="E58" s="76"/>
      <c r="F58" s="5">
        <v>306</v>
      </c>
      <c r="G58" s="86"/>
      <c r="J58" s="16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</row>
    <row r="59" spans="1:21" ht="10.5" customHeight="1">
      <c r="A59" s="17"/>
      <c r="B59" s="16"/>
      <c r="C59" s="5">
        <v>295</v>
      </c>
      <c r="D59" s="86"/>
      <c r="E59" s="17">
        <v>-304</v>
      </c>
      <c r="F59" s="15">
        <f>IF(H55=G54,G56,IF(H55=G56,G54,0))</f>
        <v>0</v>
      </c>
      <c r="G59" s="17" t="s">
        <v>16</v>
      </c>
      <c r="H59" s="17">
        <v>-311</v>
      </c>
      <c r="I59" s="14">
        <f>IF(I65=H63,H67,IF(I65=H67,H63,0))</f>
        <v>0</v>
      </c>
      <c r="J59" s="16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</row>
    <row r="60" spans="1:21" ht="10.5" customHeight="1">
      <c r="A60" s="17">
        <v>-210</v>
      </c>
      <c r="B60" s="14">
        <f>IF('Сетка5-6'!F23='Сетка5-6'!E20,'Сетка5-6'!E24,IF('Сетка5-6'!F23='Сетка5-6'!E24,'Сетка5-6'!E20,0))</f>
        <v>0</v>
      </c>
      <c r="C60" s="18"/>
      <c r="D60" s="18"/>
      <c r="E60" s="76"/>
      <c r="F60" s="17">
        <v>-306</v>
      </c>
      <c r="G60" s="14">
        <f>IF(G58=F57,F59,IF(G58=F59,F57,0))</f>
        <v>0</v>
      </c>
      <c r="H60" s="76"/>
      <c r="I60" s="5">
        <v>314</v>
      </c>
      <c r="J60" s="86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</row>
    <row r="61" spans="1:21" ht="10.5" customHeight="1">
      <c r="A61" s="17"/>
      <c r="B61" s="5">
        <v>288</v>
      </c>
      <c r="C61" s="87"/>
      <c r="D61" s="18"/>
      <c r="F61" s="16"/>
      <c r="G61" s="17" t="s">
        <v>17</v>
      </c>
      <c r="H61" s="17">
        <v>-312</v>
      </c>
      <c r="I61" s="15">
        <f>IF(I73=H71,H75,IF(I73=H75,H71,0))</f>
        <v>0</v>
      </c>
      <c r="J61" s="17" t="s">
        <v>22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</row>
    <row r="62" spans="1:21" ht="10.5" customHeight="1">
      <c r="A62" s="17">
        <v>-211</v>
      </c>
      <c r="B62" s="15">
        <f>IF('Сетка5-6'!F31='Сетка5-6'!E28,'Сетка5-6'!E32,IF('Сетка5-6'!F31='Сетка5-6'!E32,'Сетка5-6'!E28,0))</f>
        <v>0</v>
      </c>
      <c r="C62" s="16"/>
      <c r="D62" s="18"/>
      <c r="E62" s="16"/>
      <c r="F62" s="17">
        <v>-287</v>
      </c>
      <c r="G62" s="14">
        <f>IF(C57=B56,B58,IF(C57=B58,B56,0))</f>
        <v>0</v>
      </c>
      <c r="I62" s="17">
        <v>-314</v>
      </c>
      <c r="J62" s="14">
        <f>IF(J60=I59,I61,IF(J60=I61,I59,0))</f>
        <v>0</v>
      </c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</row>
    <row r="63" spans="1:21" ht="10.5" customHeight="1">
      <c r="A63" s="17"/>
      <c r="B63" s="16"/>
      <c r="C63" s="16"/>
      <c r="D63" s="5">
        <v>299</v>
      </c>
      <c r="E63" s="86"/>
      <c r="F63" s="17"/>
      <c r="G63" s="5">
        <v>307</v>
      </c>
      <c r="H63" s="86"/>
      <c r="I63" s="16"/>
      <c r="J63" s="17" t="s">
        <v>25</v>
      </c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ht="10.5" customHeight="1">
      <c r="A64" s="17">
        <v>-212</v>
      </c>
      <c r="B64" s="14">
        <f>IF('Сетка5-6'!F39='Сетка5-6'!E36,'Сетка5-6'!E40,IF('Сетка5-6'!F39='Сетка5-6'!E40,'Сетка5-6'!E36,0))</f>
        <v>0</v>
      </c>
      <c r="C64" s="16"/>
      <c r="D64" s="18"/>
      <c r="E64" s="18"/>
      <c r="F64" s="17">
        <v>-288</v>
      </c>
      <c r="G64" s="15">
        <f>IF(C61=B60,B62,IF(C61=B62,B60,0))</f>
        <v>0</v>
      </c>
      <c r="H64" s="18"/>
      <c r="I64" s="16"/>
      <c r="J64" s="16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ht="10.5" customHeight="1">
      <c r="A65" s="17"/>
      <c r="B65" s="5">
        <v>289</v>
      </c>
      <c r="C65" s="86"/>
      <c r="D65" s="18"/>
      <c r="E65" s="18"/>
      <c r="F65" s="17"/>
      <c r="G65" s="16"/>
      <c r="H65" s="5">
        <v>311</v>
      </c>
      <c r="I65" s="86"/>
      <c r="J65" s="16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spans="1:21" ht="10.5" customHeight="1">
      <c r="A66" s="17">
        <v>-213</v>
      </c>
      <c r="B66" s="15">
        <f>IF('Сетка5-6'!F47='Сетка5-6'!E44,'Сетка5-6'!E48,IF('Сетка5-6'!F47='Сетка5-6'!E48,'Сетка5-6'!E44,0))</f>
        <v>0</v>
      </c>
      <c r="C66" s="18"/>
      <c r="D66" s="18"/>
      <c r="E66" s="18"/>
      <c r="F66" s="17">
        <v>-289</v>
      </c>
      <c r="G66" s="14">
        <f>IF(C65=B64,B66,IF(C65=B66,B64,0))</f>
        <v>0</v>
      </c>
      <c r="H66" s="18"/>
      <c r="I66" s="18"/>
      <c r="J66" s="16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</row>
    <row r="67" spans="1:21" ht="10.5" customHeight="1">
      <c r="A67" s="17"/>
      <c r="B67" s="16"/>
      <c r="C67" s="5">
        <v>296</v>
      </c>
      <c r="D67" s="87"/>
      <c r="E67" s="18"/>
      <c r="F67" s="17"/>
      <c r="G67" s="5">
        <v>308</v>
      </c>
      <c r="H67" s="87"/>
      <c r="I67" s="18"/>
      <c r="J67" s="16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</row>
    <row r="68" spans="1:21" ht="10.5" customHeight="1">
      <c r="A68" s="17">
        <v>-214</v>
      </c>
      <c r="B68" s="14">
        <f>IF('Сетка5-6'!F55='Сетка5-6'!E52,'Сетка5-6'!E56,IF('Сетка5-6'!F55='Сетка5-6'!E56,'Сетка5-6'!E52,0))</f>
        <v>0</v>
      </c>
      <c r="C68" s="18"/>
      <c r="D68" s="16"/>
      <c r="E68" s="18"/>
      <c r="F68" s="17">
        <v>-290</v>
      </c>
      <c r="G68" s="15">
        <f>IF(C69=B68,B70,IF(C69=B70,B68,0))</f>
        <v>0</v>
      </c>
      <c r="H68" s="16"/>
      <c r="I68" s="18"/>
      <c r="J68" s="16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</row>
    <row r="69" spans="1:21" ht="10.5" customHeight="1">
      <c r="A69" s="17"/>
      <c r="B69" s="5">
        <v>290</v>
      </c>
      <c r="C69" s="87"/>
      <c r="D69" s="16"/>
      <c r="E69" s="18"/>
      <c r="F69" s="17"/>
      <c r="G69" s="16"/>
      <c r="H69" s="19"/>
      <c r="I69" s="5">
        <v>313</v>
      </c>
      <c r="J69" s="86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</row>
    <row r="70" spans="1:21" ht="10.5" customHeight="1">
      <c r="A70" s="17">
        <v>-215</v>
      </c>
      <c r="B70" s="15">
        <f>IF('Сетка5-6'!F63='Сетка5-6'!E60,'Сетка5-6'!E64,IF('Сетка5-6'!F63='Сетка5-6'!E64,'Сетка5-6'!E60,0))</f>
        <v>0</v>
      </c>
      <c r="C70" s="16"/>
      <c r="D70" s="16"/>
      <c r="E70" s="88"/>
      <c r="F70" s="17">
        <v>-291</v>
      </c>
      <c r="G70" s="14">
        <f>IF(C73=B72,B74,IF(C73=B74,B72,0))</f>
        <v>0</v>
      </c>
      <c r="H70" s="16"/>
      <c r="I70" s="18"/>
      <c r="J70" s="17" t="s">
        <v>18</v>
      </c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</row>
    <row r="71" spans="1:21" ht="10.5" customHeight="1">
      <c r="A71" s="17"/>
      <c r="B71" s="16"/>
      <c r="C71" s="16"/>
      <c r="D71" s="16"/>
      <c r="E71" s="22" t="s">
        <v>13</v>
      </c>
      <c r="F71" s="10">
        <v>301</v>
      </c>
      <c r="G71" s="5">
        <v>309</v>
      </c>
      <c r="H71" s="86"/>
      <c r="I71" s="18"/>
      <c r="J71" s="16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</row>
    <row r="72" spans="1:21" ht="10.5" customHeight="1">
      <c r="A72" s="17">
        <v>-216</v>
      </c>
      <c r="B72" s="14">
        <f>IF('Сетка5-6'!F75='Сетка5-6'!E72,'Сетка5-6'!E76,IF('Сетка5-6'!F75='Сетка5-6'!E76,'Сетка5-6'!E72,0))</f>
        <v>0</v>
      </c>
      <c r="C72" s="16"/>
      <c r="D72" s="16"/>
      <c r="E72" s="18"/>
      <c r="F72" s="17">
        <v>-292</v>
      </c>
      <c r="G72" s="15">
        <f>IF(C77=B76,B78,IF(C77=B78,B76,0))</f>
        <v>0</v>
      </c>
      <c r="H72" s="18"/>
      <c r="I72" s="18"/>
      <c r="J72" s="16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</row>
    <row r="73" spans="1:21" ht="10.5" customHeight="1">
      <c r="A73" s="17"/>
      <c r="B73" s="5">
        <v>291</v>
      </c>
      <c r="C73" s="86"/>
      <c r="D73" s="16"/>
      <c r="E73" s="78">
        <f>IF(E70=E63,E79,IF(E70=E79,E63,0))</f>
        <v>0</v>
      </c>
      <c r="F73" s="10">
        <v>-301</v>
      </c>
      <c r="G73" s="16"/>
      <c r="H73" s="5">
        <v>312</v>
      </c>
      <c r="I73" s="87"/>
      <c r="J73" s="16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</row>
    <row r="74" spans="1:21" ht="10.5" customHeight="1">
      <c r="A74" s="17">
        <v>-217</v>
      </c>
      <c r="B74" s="15">
        <f>IF('Сетка5-6'!F83='Сетка5-6'!E80,'Сетка5-6'!E84,IF('Сетка5-6'!F83='Сетка5-6'!E84,'Сетка5-6'!E80,0))</f>
        <v>0</v>
      </c>
      <c r="C74" s="18"/>
      <c r="D74" s="16"/>
      <c r="E74" s="22" t="s">
        <v>15</v>
      </c>
      <c r="F74" s="17">
        <v>-293</v>
      </c>
      <c r="G74" s="14">
        <f>IF(C81=B80,B82,IF(C81=B82,B80,0))</f>
        <v>0</v>
      </c>
      <c r="H74" s="18"/>
      <c r="I74" s="19"/>
      <c r="J74" s="16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</row>
    <row r="75" spans="1:21" ht="10.5" customHeight="1">
      <c r="A75" s="17"/>
      <c r="B75" s="16"/>
      <c r="C75" s="5">
        <v>297</v>
      </c>
      <c r="D75" s="86"/>
      <c r="E75" s="18"/>
      <c r="F75" s="17"/>
      <c r="G75" s="5">
        <v>310</v>
      </c>
      <c r="H75" s="87"/>
      <c r="I75" s="17">
        <v>-313</v>
      </c>
      <c r="J75" s="14">
        <f>IF(J69=I65,I73,IF(J69=I73,I65,0))</f>
        <v>0</v>
      </c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</row>
    <row r="76" spans="1:21" ht="10.5" customHeight="1">
      <c r="A76" s="17">
        <v>-218</v>
      </c>
      <c r="B76" s="14">
        <f>IF('Сетка5-6'!F91='Сетка5-6'!E88,'Сетка5-6'!E92,IF('Сетка5-6'!F91='Сетка5-6'!E92,'Сетка5-6'!E88,0))</f>
        <v>0</v>
      </c>
      <c r="C76" s="18"/>
      <c r="D76" s="18"/>
      <c r="E76" s="18"/>
      <c r="F76" s="17">
        <v>-294</v>
      </c>
      <c r="G76" s="15">
        <f>IF(C85=B84,B86,IF(C85=B86,B84,0))</f>
        <v>0</v>
      </c>
      <c r="H76" s="16"/>
      <c r="I76" s="16"/>
      <c r="J76" s="17" t="s">
        <v>20</v>
      </c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</row>
    <row r="77" spans="1:21" ht="10.5" customHeight="1">
      <c r="A77" s="17"/>
      <c r="B77" s="5">
        <v>292</v>
      </c>
      <c r="C77" s="87"/>
      <c r="D77" s="18"/>
      <c r="E77" s="18"/>
      <c r="F77" s="16"/>
      <c r="G77" s="21"/>
      <c r="H77" s="17">
        <v>-315</v>
      </c>
      <c r="I77" s="14">
        <f>IF(H81=G80,G82,IF(H81=G82,G80,0))</f>
        <v>0</v>
      </c>
      <c r="J77" s="16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</row>
    <row r="78" spans="1:21" ht="10.5" customHeight="1">
      <c r="A78" s="17">
        <v>-219</v>
      </c>
      <c r="B78" s="15">
        <f>IF('Сетка5-6'!F99='Сетка5-6'!E96,'Сетка5-6'!E100,IF('Сетка5-6'!F99='Сетка5-6'!E100,'Сетка5-6'!E96,0))</f>
        <v>0</v>
      </c>
      <c r="C78" s="16"/>
      <c r="D78" s="18"/>
      <c r="E78" s="18"/>
      <c r="F78" s="16"/>
      <c r="G78" s="21"/>
      <c r="H78" s="76"/>
      <c r="I78" s="5">
        <v>318</v>
      </c>
      <c r="J78" s="86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</row>
    <row r="79" spans="1:21" ht="10.5" customHeight="1">
      <c r="A79" s="17"/>
      <c r="B79" s="16"/>
      <c r="C79" s="16"/>
      <c r="D79" s="5">
        <v>300</v>
      </c>
      <c r="E79" s="87"/>
      <c r="F79" s="16"/>
      <c r="G79" s="21"/>
      <c r="H79" s="17">
        <v>-316</v>
      </c>
      <c r="I79" s="15">
        <f>IF(H85=G84,G86,IF(H85=G86,G84,0))</f>
        <v>0</v>
      </c>
      <c r="J79" s="17" t="s">
        <v>21</v>
      </c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</row>
    <row r="80" spans="1:21" ht="10.5" customHeight="1">
      <c r="A80" s="17">
        <v>-220</v>
      </c>
      <c r="B80" s="14">
        <f>IF('Сетка5-6'!F107='Сетка5-6'!E104,'Сетка5-6'!E108,IF('Сетка5-6'!F107='Сетка5-6'!E108,'Сетка5-6'!E104,0))</f>
        <v>0</v>
      </c>
      <c r="C80" s="16"/>
      <c r="D80" s="18"/>
      <c r="E80" s="16"/>
      <c r="F80" s="17">
        <v>-307</v>
      </c>
      <c r="G80" s="14">
        <f>IF(H63=G62,G64,IF(H63=G64,G62,0))</f>
        <v>0</v>
      </c>
      <c r="I80" s="17">
        <v>-318</v>
      </c>
      <c r="J80" s="14">
        <f>IF(J78=I77,I79,IF(J78=I79,I77,0))</f>
        <v>0</v>
      </c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</row>
    <row r="81" spans="1:21" ht="10.5" customHeight="1">
      <c r="A81" s="17"/>
      <c r="B81" s="5">
        <v>293</v>
      </c>
      <c r="C81" s="86"/>
      <c r="D81" s="18"/>
      <c r="E81" s="16"/>
      <c r="F81" s="17"/>
      <c r="G81" s="5">
        <v>315</v>
      </c>
      <c r="H81" s="86"/>
      <c r="I81" s="16"/>
      <c r="J81" s="17" t="s">
        <v>24</v>
      </c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</row>
    <row r="82" spans="1:21" ht="10.5" customHeight="1">
      <c r="A82" s="17">
        <v>-221</v>
      </c>
      <c r="B82" s="15">
        <f>IF('Сетка5-6'!F115='Сетка5-6'!E112,'Сетка5-6'!E116,IF('Сетка5-6'!F115='Сетка5-6'!E116,'Сетка5-6'!E112,0))</f>
        <v>0</v>
      </c>
      <c r="C82" s="18"/>
      <c r="D82" s="18"/>
      <c r="E82" s="16"/>
      <c r="F82" s="17">
        <v>-308</v>
      </c>
      <c r="G82" s="15">
        <f>IF(H67=G66,G68,IF(H67=G68,G66,0))</f>
        <v>0</v>
      </c>
      <c r="H82" s="18"/>
      <c r="I82" s="16"/>
      <c r="J82" s="16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</row>
    <row r="83" spans="1:21" ht="10.5" customHeight="1">
      <c r="A83" s="17"/>
      <c r="B83" s="16"/>
      <c r="C83" s="5">
        <v>298</v>
      </c>
      <c r="D83" s="87"/>
      <c r="E83" s="16"/>
      <c r="F83" s="17"/>
      <c r="G83" s="16"/>
      <c r="H83" s="5">
        <v>317</v>
      </c>
      <c r="I83" s="86"/>
      <c r="J83" s="16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</row>
    <row r="84" spans="1:21" ht="10.5" customHeight="1">
      <c r="A84" s="17">
        <v>-222</v>
      </c>
      <c r="B84" s="14">
        <f>IF('Сетка5-6'!F123='Сетка5-6'!E120,'Сетка5-6'!E124,IF('Сетка5-6'!F123='Сетка5-6'!E124,'Сетка5-6'!E120,0))</f>
        <v>0</v>
      </c>
      <c r="C84" s="18"/>
      <c r="D84" s="16"/>
      <c r="E84" s="16"/>
      <c r="F84" s="17">
        <v>-309</v>
      </c>
      <c r="G84" s="14">
        <f>IF(H71=G70,G72,IF(H71=G72,G70,0))</f>
        <v>0</v>
      </c>
      <c r="H84" s="18"/>
      <c r="I84" s="21" t="s">
        <v>19</v>
      </c>
      <c r="J84" s="16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</row>
    <row r="85" spans="1:21" ht="10.5" customHeight="1">
      <c r="A85" s="17"/>
      <c r="B85" s="5">
        <v>294</v>
      </c>
      <c r="C85" s="87"/>
      <c r="D85" s="16"/>
      <c r="E85" s="16"/>
      <c r="F85" s="17"/>
      <c r="G85" s="5">
        <v>316</v>
      </c>
      <c r="H85" s="87"/>
      <c r="I85" s="16"/>
      <c r="J85" s="16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</row>
    <row r="86" spans="1:21" ht="10.5" customHeight="1">
      <c r="A86" s="17">
        <v>-223</v>
      </c>
      <c r="B86" s="15">
        <f>IF('Сетка5-6'!F131='Сетка5-6'!E128,'Сетка5-6'!E132,IF('Сетка5-6'!F131='Сетка5-6'!E132,'Сетка5-6'!E128,0))</f>
        <v>0</v>
      </c>
      <c r="C86" s="16"/>
      <c r="D86" s="16"/>
      <c r="E86" s="16"/>
      <c r="F86" s="17">
        <v>-310</v>
      </c>
      <c r="G86" s="15">
        <f>IF(H75=G74,G76,IF(H75=G76,G74,0))</f>
        <v>0</v>
      </c>
      <c r="H86" s="17">
        <v>-317</v>
      </c>
      <c r="I86" s="14">
        <f>IF(I83=H81,H85,IF(I83=H85,H81,0))</f>
        <v>0</v>
      </c>
      <c r="J86" s="16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</row>
    <row r="87" spans="1:21" ht="10.5" customHeight="1">
      <c r="A87" s="16"/>
      <c r="B87" s="16"/>
      <c r="C87" s="16"/>
      <c r="D87" s="16"/>
      <c r="E87" s="16"/>
      <c r="F87" s="16"/>
      <c r="G87" s="21"/>
      <c r="H87" s="76"/>
      <c r="I87" s="17" t="s">
        <v>23</v>
      </c>
      <c r="J87" s="16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</row>
    <row r="88" spans="1:10" ht="10.5" customHeight="1">
      <c r="A88" s="114" t="str">
        <f>Списки!A1</f>
        <v>Текст. Строка 1</v>
      </c>
      <c r="B88" s="114"/>
      <c r="C88" s="114"/>
      <c r="D88" s="114"/>
      <c r="E88" s="114"/>
      <c r="F88" s="114"/>
      <c r="G88" s="114"/>
      <c r="H88" s="114"/>
      <c r="I88" s="114"/>
      <c r="J88" s="114"/>
    </row>
    <row r="89" spans="1:10" ht="10.5" customHeight="1">
      <c r="A89" s="114" t="str">
        <f>Списки!A2</f>
        <v>Текст. Строка 2</v>
      </c>
      <c r="B89" s="114"/>
      <c r="C89" s="114"/>
      <c r="D89" s="114"/>
      <c r="E89" s="114"/>
      <c r="F89" s="114"/>
      <c r="G89" s="114"/>
      <c r="H89" s="114"/>
      <c r="I89" s="114"/>
      <c r="J89" s="114"/>
    </row>
    <row r="90" spans="1:10" ht="10.5" customHeight="1">
      <c r="A90" s="115" t="str">
        <f>Списки!A3</f>
        <v>Дата</v>
      </c>
      <c r="B90" s="115"/>
      <c r="C90" s="115"/>
      <c r="D90" s="115"/>
      <c r="E90" s="115"/>
      <c r="F90" s="115"/>
      <c r="G90" s="115"/>
      <c r="H90" s="115"/>
      <c r="I90" s="115"/>
      <c r="J90" s="115"/>
    </row>
    <row r="91" spans="1:21" ht="10.5" customHeight="1">
      <c r="A91" s="16"/>
      <c r="B91" s="16"/>
      <c r="C91" s="16"/>
      <c r="D91" s="16"/>
      <c r="E91" s="16"/>
      <c r="F91" s="16"/>
      <c r="G91" s="21"/>
      <c r="H91" s="76"/>
      <c r="I91" s="16"/>
      <c r="J91" s="71" t="s">
        <v>76</v>
      </c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</row>
    <row r="92" spans="1:21" ht="9" customHeight="1">
      <c r="A92" s="17">
        <v>-192</v>
      </c>
      <c r="B92" s="14">
        <f>IF('Сетка5-6'!E8='Сетка5-6'!D6,'Сетка5-6'!D10,IF('Сетка5-6'!E8='Сетка5-6'!D10,'Сетка5-6'!D6,0))</f>
        <v>0</v>
      </c>
      <c r="C92" s="16"/>
      <c r="D92" s="16"/>
      <c r="E92" s="16"/>
      <c r="F92" s="16"/>
      <c r="G92" s="21"/>
      <c r="H92" s="17"/>
      <c r="I92" s="76"/>
      <c r="J92" s="16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</row>
    <row r="93" spans="1:21" ht="9" customHeight="1">
      <c r="A93" s="17"/>
      <c r="B93" s="5">
        <v>319</v>
      </c>
      <c r="C93" s="86"/>
      <c r="D93" s="16"/>
      <c r="E93" s="17">
        <v>-335</v>
      </c>
      <c r="F93" s="14">
        <f>IF(I99=H98,H100,IF(I99=H100,H98,0))</f>
        <v>0</v>
      </c>
      <c r="G93" s="16"/>
      <c r="H93" s="17">
        <v>-331</v>
      </c>
      <c r="I93" s="14">
        <f>IF(E99=D95,D103,IF(E99=D103,D95,0))</f>
        <v>0</v>
      </c>
      <c r="J93" s="16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</row>
    <row r="94" spans="1:21" ht="9" customHeight="1">
      <c r="A94" s="17">
        <v>-193</v>
      </c>
      <c r="B94" s="15">
        <f>IF('Сетка5-6'!E16='Сетка5-6'!D14,'Сетка5-6'!D18,IF('Сетка5-6'!E16='Сетка5-6'!D18,'Сетка5-6'!D14,0))</f>
        <v>0</v>
      </c>
      <c r="C94" s="18"/>
      <c r="D94" s="16"/>
      <c r="E94" s="76"/>
      <c r="F94" s="5">
        <v>338</v>
      </c>
      <c r="G94" s="86"/>
      <c r="H94" s="76"/>
      <c r="I94" s="5">
        <v>334</v>
      </c>
      <c r="J94" s="86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</row>
    <row r="95" spans="1:21" ht="9" customHeight="1">
      <c r="A95" s="17"/>
      <c r="B95" s="16"/>
      <c r="C95" s="5">
        <v>327</v>
      </c>
      <c r="D95" s="86"/>
      <c r="E95" s="17">
        <v>-336</v>
      </c>
      <c r="F95" s="15">
        <f>IF(I103=H102,H104,IF(I103=H104,H102,0))</f>
        <v>0</v>
      </c>
      <c r="G95" s="17" t="s">
        <v>32</v>
      </c>
      <c r="H95" s="17">
        <v>-332</v>
      </c>
      <c r="I95" s="15">
        <f>IF(E115=D111,D119,IF(E115=D119,D111,0))</f>
        <v>0</v>
      </c>
      <c r="J95" s="17" t="s">
        <v>26</v>
      </c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</row>
    <row r="96" spans="1:21" ht="9" customHeight="1">
      <c r="A96" s="17">
        <v>-194</v>
      </c>
      <c r="B96" s="14">
        <f>IF('Сетка5-6'!E24='Сетка5-6'!D22,'Сетка5-6'!D26,IF('Сетка5-6'!E24='Сетка5-6'!D26,'Сетка5-6'!D22,0))</f>
        <v>0</v>
      </c>
      <c r="C96" s="18"/>
      <c r="D96" s="18"/>
      <c r="F96" s="17">
        <v>-338</v>
      </c>
      <c r="G96" s="14">
        <f>IF(G94=F93,F95,IF(G94=F95,F93,0))</f>
        <v>0</v>
      </c>
      <c r="I96" s="17">
        <v>-334</v>
      </c>
      <c r="J96" s="14">
        <f>IF(J94=I93,I95,IF(J94=I95,I93,0))</f>
        <v>0</v>
      </c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</row>
    <row r="97" spans="1:21" ht="9" customHeight="1">
      <c r="A97" s="17"/>
      <c r="B97" s="5">
        <v>320</v>
      </c>
      <c r="C97" s="87"/>
      <c r="D97" s="18"/>
      <c r="E97" s="70"/>
      <c r="F97" s="16"/>
      <c r="G97" s="17" t="s">
        <v>33</v>
      </c>
      <c r="H97" s="70"/>
      <c r="I97" s="16"/>
      <c r="J97" s="17" t="s">
        <v>27</v>
      </c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</row>
    <row r="98" spans="1:21" ht="9" customHeight="1">
      <c r="A98" s="17">
        <v>-195</v>
      </c>
      <c r="B98" s="15">
        <f>IF('Сетка5-6'!E32='Сетка5-6'!D30,'Сетка5-6'!D34,IF('Сетка5-6'!E32='Сетка5-6'!D34,'Сетка5-6'!D30,0))</f>
        <v>0</v>
      </c>
      <c r="C98" s="16"/>
      <c r="D98" s="18"/>
      <c r="E98" s="16"/>
      <c r="F98" s="17"/>
      <c r="G98" s="17">
        <v>-327</v>
      </c>
      <c r="H98" s="14">
        <f>IF(D95=C93,C97,IF(D95=C97,C93,0))</f>
        <v>0</v>
      </c>
      <c r="J98" s="16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</row>
    <row r="99" spans="1:21" ht="9" customHeight="1">
      <c r="A99" s="17"/>
      <c r="B99" s="16"/>
      <c r="C99" s="16"/>
      <c r="D99" s="5">
        <v>331</v>
      </c>
      <c r="E99" s="86"/>
      <c r="F99" s="17"/>
      <c r="G99" s="17"/>
      <c r="H99" s="5">
        <v>335</v>
      </c>
      <c r="I99" s="86"/>
      <c r="J99" s="16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</row>
    <row r="100" spans="1:21" ht="9" customHeight="1">
      <c r="A100" s="17">
        <v>-196</v>
      </c>
      <c r="B100" s="14">
        <f>IF('Сетка5-6'!E40='Сетка5-6'!D38,'Сетка5-6'!D42,IF('Сетка5-6'!E40='Сетка5-6'!D42,'Сетка5-6'!D38,0))</f>
        <v>0</v>
      </c>
      <c r="C100" s="16"/>
      <c r="D100" s="18"/>
      <c r="E100" s="18"/>
      <c r="F100" s="17"/>
      <c r="G100" s="17">
        <v>-328</v>
      </c>
      <c r="H100" s="15">
        <f>IF(D103=C101,C105,IF(D103=C105,C101,0))</f>
        <v>0</v>
      </c>
      <c r="I100" s="18"/>
      <c r="J100" s="16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</row>
    <row r="101" spans="1:21" ht="9" customHeight="1">
      <c r="A101" s="17"/>
      <c r="B101" s="5">
        <v>321</v>
      </c>
      <c r="C101" s="86"/>
      <c r="D101" s="18"/>
      <c r="E101" s="18"/>
      <c r="F101" s="17"/>
      <c r="G101" s="17"/>
      <c r="H101" s="16"/>
      <c r="I101" s="5">
        <v>337</v>
      </c>
      <c r="J101" s="86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</row>
    <row r="102" spans="1:21" ht="9" customHeight="1">
      <c r="A102" s="17">
        <v>-197</v>
      </c>
      <c r="B102" s="15">
        <f>IF('Сетка5-6'!E48='Сетка5-6'!D46,'Сетка5-6'!D50,IF('Сетка5-6'!E48='Сетка5-6'!D50,'Сетка5-6'!D46,0))</f>
        <v>0</v>
      </c>
      <c r="C102" s="18"/>
      <c r="D102" s="18"/>
      <c r="E102" s="18"/>
      <c r="F102" s="17"/>
      <c r="G102" s="17">
        <v>-329</v>
      </c>
      <c r="H102" s="14">
        <f>IF(D111=C109,C113,IF(D111=C113,C109,0))</f>
        <v>0</v>
      </c>
      <c r="I102" s="18"/>
      <c r="J102" s="21" t="s">
        <v>28</v>
      </c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</row>
    <row r="103" spans="1:21" ht="9" customHeight="1">
      <c r="A103" s="17"/>
      <c r="B103" s="16"/>
      <c r="C103" s="5">
        <v>328</v>
      </c>
      <c r="D103" s="87"/>
      <c r="E103" s="18"/>
      <c r="F103" s="17"/>
      <c r="G103" s="17"/>
      <c r="H103" s="5">
        <v>336</v>
      </c>
      <c r="I103" s="87"/>
      <c r="J103" s="16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</row>
    <row r="104" spans="1:21" ht="9" customHeight="1">
      <c r="A104" s="17">
        <v>-198</v>
      </c>
      <c r="B104" s="14">
        <f>IF('Сетка5-6'!E56='Сетка5-6'!D54,'Сетка5-6'!D58,IF('Сетка5-6'!E56='Сетка5-6'!D58,'Сетка5-6'!D54,0))</f>
        <v>0</v>
      </c>
      <c r="C104" s="18"/>
      <c r="D104" s="16"/>
      <c r="E104" s="18"/>
      <c r="F104" s="17"/>
      <c r="G104" s="17">
        <v>-330</v>
      </c>
      <c r="H104" s="15">
        <f>IF(D119=C117,C121,IF(D119=C121,C117,0))</f>
        <v>0</v>
      </c>
      <c r="I104" s="17">
        <v>-337</v>
      </c>
      <c r="J104" s="14">
        <f>IF(J101=I99,I103,IF(J101=I103,I99,0))</f>
        <v>0</v>
      </c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</row>
    <row r="105" spans="1:21" ht="9" customHeight="1">
      <c r="A105" s="17"/>
      <c r="B105" s="5">
        <v>322</v>
      </c>
      <c r="C105" s="87"/>
      <c r="D105" s="16"/>
      <c r="E105" s="18"/>
      <c r="F105" s="17"/>
      <c r="G105" s="16"/>
      <c r="H105" s="21"/>
      <c r="I105" s="76"/>
      <c r="J105" s="17" t="s">
        <v>30</v>
      </c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</row>
    <row r="106" spans="1:21" ht="9" customHeight="1">
      <c r="A106" s="17">
        <v>-199</v>
      </c>
      <c r="B106" s="15">
        <f>IF('Сетка5-6'!E64='Сетка5-6'!D62,'Сетка5-6'!D66,IF('Сетка5-6'!E64='Сетка5-6'!D66,'Сетка5-6'!D62,0))</f>
        <v>0</v>
      </c>
      <c r="C106" s="16"/>
      <c r="D106" s="16"/>
      <c r="E106" s="88"/>
      <c r="F106" s="17">
        <v>-319</v>
      </c>
      <c r="G106" s="14">
        <f>IF(C93=B92,B94,IF(C93=B94,B92,0))</f>
        <v>0</v>
      </c>
      <c r="I106" s="17"/>
      <c r="J106" s="16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</row>
    <row r="107" spans="1:21" ht="9" customHeight="1">
      <c r="A107" s="17"/>
      <c r="B107" s="16"/>
      <c r="C107" s="16"/>
      <c r="D107" s="16"/>
      <c r="E107" s="22" t="s">
        <v>29</v>
      </c>
      <c r="F107" s="10">
        <v>-333</v>
      </c>
      <c r="G107" s="5">
        <v>339</v>
      </c>
      <c r="H107" s="86"/>
      <c r="I107" s="16"/>
      <c r="J107" s="16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</row>
    <row r="108" spans="1:21" ht="9" customHeight="1">
      <c r="A108" s="17">
        <v>-200</v>
      </c>
      <c r="B108" s="14">
        <f>IF('Сетка5-6'!E76='Сетка5-6'!D74,'Сетка5-6'!D78,IF('Сетка5-6'!E76='Сетка5-6'!D78,'Сетка5-6'!D74,0))</f>
        <v>0</v>
      </c>
      <c r="C108" s="16"/>
      <c r="D108" s="16"/>
      <c r="E108" s="18"/>
      <c r="F108" s="17">
        <v>-320</v>
      </c>
      <c r="G108" s="15">
        <f>IF(C97=B96,B98,IF(C97=B98,B96,0))</f>
        <v>0</v>
      </c>
      <c r="H108" s="18"/>
      <c r="I108" s="16"/>
      <c r="J108" s="16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</row>
    <row r="109" spans="1:21" ht="9" customHeight="1">
      <c r="A109" s="17"/>
      <c r="B109" s="5">
        <v>323</v>
      </c>
      <c r="C109" s="86"/>
      <c r="D109" s="16"/>
      <c r="E109" s="78">
        <f>IF(E106=E99,E115,IF(E106=E115,E99,0))</f>
        <v>0</v>
      </c>
      <c r="F109" s="10">
        <v>-333</v>
      </c>
      <c r="G109" s="16"/>
      <c r="H109" s="5">
        <v>343</v>
      </c>
      <c r="I109" s="86"/>
      <c r="J109" s="16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</row>
    <row r="110" spans="1:21" ht="9" customHeight="1">
      <c r="A110" s="17">
        <v>-201</v>
      </c>
      <c r="B110" s="15">
        <f>IF('Сетка5-6'!E84='Сетка5-6'!D82,'Сетка5-6'!D86,IF('Сетка5-6'!E84='Сетка5-6'!D86,'Сетка5-6'!D82,0))</f>
        <v>0</v>
      </c>
      <c r="C110" s="18"/>
      <c r="D110" s="16"/>
      <c r="E110" s="22" t="s">
        <v>31</v>
      </c>
      <c r="F110" s="17">
        <v>-321</v>
      </c>
      <c r="G110" s="14">
        <f>IF(C101=B100,B102,IF(C101=B102,B100,0))</f>
        <v>0</v>
      </c>
      <c r="H110" s="18"/>
      <c r="I110" s="18"/>
      <c r="J110" s="16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1:21" ht="9" customHeight="1">
      <c r="A111" s="17"/>
      <c r="B111" s="16"/>
      <c r="C111" s="5">
        <v>329</v>
      </c>
      <c r="D111" s="86"/>
      <c r="E111" s="18"/>
      <c r="F111" s="17"/>
      <c r="G111" s="5">
        <v>340</v>
      </c>
      <c r="H111" s="87"/>
      <c r="I111" s="18"/>
      <c r="J111" s="16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1:21" ht="9" customHeight="1">
      <c r="A112" s="17">
        <v>-202</v>
      </c>
      <c r="B112" s="14">
        <f>IF('Сетка5-6'!E92='Сетка5-6'!D90,'Сетка5-6'!D94,IF('Сетка5-6'!E92='Сетка5-6'!D94,'Сетка5-6'!D90,0))</f>
        <v>0</v>
      </c>
      <c r="C112" s="18"/>
      <c r="D112" s="18"/>
      <c r="E112" s="18"/>
      <c r="F112" s="17">
        <v>-322</v>
      </c>
      <c r="G112" s="15">
        <f>IF(C105=B104,B106,IF(C105=B106,B104,0))</f>
        <v>0</v>
      </c>
      <c r="H112" s="16"/>
      <c r="I112" s="18"/>
      <c r="J112" s="16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1:21" ht="9" customHeight="1">
      <c r="A113" s="17"/>
      <c r="B113" s="5">
        <v>324</v>
      </c>
      <c r="C113" s="87"/>
      <c r="D113" s="18"/>
      <c r="E113" s="18"/>
      <c r="F113" s="17"/>
      <c r="G113" s="16"/>
      <c r="H113" s="19"/>
      <c r="I113" s="5">
        <v>345</v>
      </c>
      <c r="J113" s="86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1:21" ht="9" customHeight="1">
      <c r="A114" s="17">
        <v>-203</v>
      </c>
      <c r="B114" s="15">
        <f>IF('Сетка5-6'!E100='Сетка5-6'!D98,'Сетка5-6'!D102,IF('Сетка5-6'!E100='Сетка5-6'!D102,'Сетка5-6'!D98,0))</f>
        <v>0</v>
      </c>
      <c r="C114" s="16"/>
      <c r="D114" s="18"/>
      <c r="E114" s="18"/>
      <c r="F114" s="17">
        <v>-323</v>
      </c>
      <c r="G114" s="14">
        <f>IF(C109=B108,B110,IF(C109=B110,B108,0))</f>
        <v>0</v>
      </c>
      <c r="H114" s="16"/>
      <c r="I114" s="18"/>
      <c r="J114" s="17" t="s">
        <v>34</v>
      </c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</row>
    <row r="115" spans="1:21" ht="9" customHeight="1">
      <c r="A115" s="17"/>
      <c r="B115" s="16"/>
      <c r="C115" s="16"/>
      <c r="D115" s="5">
        <v>332</v>
      </c>
      <c r="E115" s="87"/>
      <c r="F115" s="10"/>
      <c r="G115" s="5">
        <v>341</v>
      </c>
      <c r="H115" s="86"/>
      <c r="I115" s="18"/>
      <c r="J115" s="16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</row>
    <row r="116" spans="1:21" ht="9" customHeight="1">
      <c r="A116" s="17">
        <v>-204</v>
      </c>
      <c r="B116" s="14">
        <f>IF('Сетка5-6'!E108='Сетка5-6'!D106,'Сетка5-6'!D110,IF('Сетка5-6'!E108='Сетка5-6'!D110,'Сетка5-6'!D106,0))</f>
        <v>0</v>
      </c>
      <c r="C116" s="16"/>
      <c r="D116" s="18"/>
      <c r="E116" s="16"/>
      <c r="F116" s="17">
        <v>-324</v>
      </c>
      <c r="G116" s="15">
        <f>IF(C113=B112,B114,IF(C113=B114,B112,0))</f>
        <v>0</v>
      </c>
      <c r="H116" s="18"/>
      <c r="I116" s="18"/>
      <c r="J116" s="16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</row>
    <row r="117" spans="1:21" ht="9" customHeight="1">
      <c r="A117" s="17"/>
      <c r="B117" s="5">
        <v>325</v>
      </c>
      <c r="C117" s="86"/>
      <c r="D117" s="18"/>
      <c r="E117" s="16"/>
      <c r="F117" s="10"/>
      <c r="G117" s="16"/>
      <c r="H117" s="5">
        <v>344</v>
      </c>
      <c r="I117" s="87"/>
      <c r="J117" s="16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</row>
    <row r="118" spans="1:21" ht="9" customHeight="1">
      <c r="A118" s="17">
        <v>-205</v>
      </c>
      <c r="B118" s="15">
        <f>IF('Сетка5-6'!E116='Сетка5-6'!D114,'Сетка5-6'!D118,IF('Сетка5-6'!E116='Сетка5-6'!D118,'Сетка5-6'!D114,0))</f>
        <v>0</v>
      </c>
      <c r="C118" s="18"/>
      <c r="D118" s="18"/>
      <c r="E118" s="16"/>
      <c r="F118" s="17">
        <v>-325</v>
      </c>
      <c r="G118" s="14">
        <f>IF(C117=B116,B118,IF(C117=B118,B116,0))</f>
        <v>0</v>
      </c>
      <c r="H118" s="18"/>
      <c r="I118" s="19"/>
      <c r="J118" s="16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</row>
    <row r="119" spans="1:21" ht="9" customHeight="1">
      <c r="A119" s="17"/>
      <c r="B119" s="16"/>
      <c r="C119" s="5">
        <v>330</v>
      </c>
      <c r="D119" s="87"/>
      <c r="E119" s="16"/>
      <c r="F119" s="17"/>
      <c r="G119" s="5">
        <v>342</v>
      </c>
      <c r="H119" s="87"/>
      <c r="I119" s="17">
        <v>-345</v>
      </c>
      <c r="J119" s="14">
        <f>IF(J113=I109,I117,IF(J113=I117,I109,0))</f>
        <v>0</v>
      </c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1:21" ht="9" customHeight="1">
      <c r="A120" s="17">
        <v>-206</v>
      </c>
      <c r="B120" s="14">
        <f>IF('Сетка5-6'!E124='Сетка5-6'!D122,'Сетка5-6'!D126,IF('Сетка5-6'!E124='Сетка5-6'!D126,'Сетка5-6'!D122,0))</f>
        <v>0</v>
      </c>
      <c r="C120" s="18"/>
      <c r="D120" s="16"/>
      <c r="E120" s="16"/>
      <c r="F120" s="17">
        <v>-326</v>
      </c>
      <c r="G120" s="15">
        <f>IF(C121=B120,B122,IF(C121=B122,B120,0))</f>
        <v>0</v>
      </c>
      <c r="H120" s="16"/>
      <c r="I120" s="16"/>
      <c r="J120" s="17" t="s">
        <v>36</v>
      </c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</row>
    <row r="121" spans="1:21" ht="9" customHeight="1">
      <c r="A121" s="17"/>
      <c r="B121" s="5">
        <v>326</v>
      </c>
      <c r="C121" s="87"/>
      <c r="D121" s="16"/>
      <c r="E121" s="17">
        <v>-347</v>
      </c>
      <c r="F121" s="14">
        <f>IF(I127=H126,H128,IF(I127=H128,H126,0))</f>
        <v>0</v>
      </c>
      <c r="G121" s="16"/>
      <c r="H121" s="17">
        <v>-343</v>
      </c>
      <c r="I121" s="14">
        <f>IF(I109=H107,H111,IF(I109=H111,H107,0))</f>
        <v>0</v>
      </c>
      <c r="J121" s="16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</row>
    <row r="122" spans="1:21" ht="9" customHeight="1">
      <c r="A122" s="17">
        <v>-207</v>
      </c>
      <c r="B122" s="15">
        <f>IF('Сетка5-6'!E132='Сетка5-6'!D130,'Сетка5-6'!D134,IF('Сетка5-6'!E132='Сетка5-6'!D134,'Сетка5-6'!D130,0))</f>
        <v>0</v>
      </c>
      <c r="C122" s="16"/>
      <c r="D122" s="16"/>
      <c r="E122" s="76"/>
      <c r="F122" s="5">
        <v>350</v>
      </c>
      <c r="G122" s="86"/>
      <c r="H122" s="76"/>
      <c r="I122" s="5">
        <v>346</v>
      </c>
      <c r="J122" s="86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</row>
    <row r="123" spans="1:21" ht="9" customHeight="1">
      <c r="A123" s="16"/>
      <c r="B123" s="16"/>
      <c r="C123" s="16"/>
      <c r="D123" s="16"/>
      <c r="E123" s="17">
        <v>-348</v>
      </c>
      <c r="F123" s="15">
        <f>IF(I131=H130,H132,IF(I131=H132,H130,0))</f>
        <v>0</v>
      </c>
      <c r="G123" s="17" t="s">
        <v>39</v>
      </c>
      <c r="H123" s="17">
        <v>-344</v>
      </c>
      <c r="I123" s="15">
        <f>IF(I117=H115,H119,IF(I117=H119,H115,0))</f>
        <v>0</v>
      </c>
      <c r="J123" s="17" t="s">
        <v>38</v>
      </c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</row>
    <row r="124" spans="1:21" ht="9" customHeight="1">
      <c r="A124" s="17">
        <v>-160</v>
      </c>
      <c r="B124" s="14">
        <f>IF('Сетка5-6'!D6='Сетка5-6'!C5,'Сетка5-6'!C7,IF('Сетка5-6'!D6='Сетка5-6'!C7,'Сетка5-6'!C5,0))</f>
        <v>0</v>
      </c>
      <c r="C124" s="16"/>
      <c r="D124" s="16"/>
      <c r="F124" s="17">
        <v>-350</v>
      </c>
      <c r="G124" s="14">
        <f>IF(G122=F121,F123,IF(G122=F123,F121,0))</f>
        <v>0</v>
      </c>
      <c r="I124" s="17">
        <v>-346</v>
      </c>
      <c r="J124" s="14">
        <f>IF(J122=I121,I123,IF(J122=I123,I121,0))</f>
        <v>0</v>
      </c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</row>
    <row r="125" spans="1:21" ht="9" customHeight="1">
      <c r="A125" s="17"/>
      <c r="B125" s="5">
        <v>351</v>
      </c>
      <c r="C125" s="86"/>
      <c r="D125" s="16"/>
      <c r="E125" s="70"/>
      <c r="F125" s="16"/>
      <c r="G125" s="17" t="s">
        <v>40</v>
      </c>
      <c r="H125" s="70"/>
      <c r="I125" s="16"/>
      <c r="J125" s="17" t="s">
        <v>41</v>
      </c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</row>
    <row r="126" spans="1:21" ht="9" customHeight="1">
      <c r="A126" s="17">
        <v>-161</v>
      </c>
      <c r="B126" s="15">
        <f>IF('Сетка5-6'!D10='Сетка5-6'!C9,'Сетка5-6'!C11,IF('Сетка5-6'!D10='Сетка5-6'!C11,'Сетка5-6'!C9,0))</f>
        <v>0</v>
      </c>
      <c r="C126" s="18"/>
      <c r="D126" s="16"/>
      <c r="E126" s="16"/>
      <c r="F126" s="16"/>
      <c r="G126" s="17">
        <v>-339</v>
      </c>
      <c r="H126" s="14">
        <f>IF(H107=G106,G108,IF(H107=G108,G106,0))</f>
        <v>0</v>
      </c>
      <c r="J126" s="16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1:21" ht="9" customHeight="1">
      <c r="A127" s="17"/>
      <c r="B127" s="16"/>
      <c r="C127" s="5">
        <v>367</v>
      </c>
      <c r="D127" s="86"/>
      <c r="E127" s="16"/>
      <c r="F127" s="16"/>
      <c r="G127" s="17"/>
      <c r="H127" s="5">
        <v>347</v>
      </c>
      <c r="I127" s="86"/>
      <c r="J127" s="16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</row>
    <row r="128" spans="1:21" ht="9" customHeight="1">
      <c r="A128" s="17">
        <v>-162</v>
      </c>
      <c r="B128" s="14">
        <f>IF('Сетка5-6'!D14='Сетка5-6'!C13,'Сетка5-6'!C15,IF('Сетка5-6'!D14='Сетка5-6'!C15,'Сетка5-6'!C13,0))</f>
        <v>0</v>
      </c>
      <c r="C128" s="18"/>
      <c r="D128" s="18"/>
      <c r="E128" s="16"/>
      <c r="F128" s="16"/>
      <c r="G128" s="17">
        <v>-340</v>
      </c>
      <c r="H128" s="15">
        <f>IF(H111=G110,G112,IF(H111=G112,G110,0))</f>
        <v>0</v>
      </c>
      <c r="I128" s="18"/>
      <c r="J128" s="16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</row>
    <row r="129" spans="1:21" ht="9" customHeight="1">
      <c r="A129" s="17"/>
      <c r="B129" s="5">
        <v>352</v>
      </c>
      <c r="C129" s="87"/>
      <c r="D129" s="18"/>
      <c r="E129" s="16"/>
      <c r="F129" s="16"/>
      <c r="G129" s="17"/>
      <c r="H129" s="16"/>
      <c r="I129" s="5">
        <v>349</v>
      </c>
      <c r="J129" s="86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1:21" ht="9" customHeight="1">
      <c r="A130" s="17">
        <v>-163</v>
      </c>
      <c r="B130" s="15">
        <f>IF('Сетка5-6'!D18='Сетка5-6'!C17,'Сетка5-6'!C19,IF('Сетка5-6'!D18='Сетка5-6'!C19,'Сетка5-6'!C17,0))</f>
        <v>0</v>
      </c>
      <c r="C130" s="16"/>
      <c r="D130" s="18"/>
      <c r="E130" s="16"/>
      <c r="F130" s="16"/>
      <c r="G130" s="17">
        <v>-341</v>
      </c>
      <c r="H130" s="14">
        <f>IF(H115=G114,G116,IF(H115=G116,G114,0))</f>
        <v>0</v>
      </c>
      <c r="I130" s="18"/>
      <c r="J130" s="21" t="s">
        <v>35</v>
      </c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1:21" ht="9" customHeight="1">
      <c r="A131" s="17"/>
      <c r="B131" s="16"/>
      <c r="C131" s="16"/>
      <c r="D131" s="5">
        <v>375</v>
      </c>
      <c r="E131" s="89"/>
      <c r="F131" s="16"/>
      <c r="G131" s="17"/>
      <c r="H131" s="5">
        <v>348</v>
      </c>
      <c r="I131" s="87"/>
      <c r="J131" s="16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1:21" ht="9" customHeight="1">
      <c r="A132" s="17">
        <v>-164</v>
      </c>
      <c r="B132" s="14">
        <f>IF('Сетка5-6'!D22='Сетка5-6'!C21,'Сетка5-6'!C23,IF('Сетка5-6'!D22='Сетка5-6'!C23,'Сетка5-6'!C21,0))</f>
        <v>0</v>
      </c>
      <c r="C132" s="16"/>
      <c r="D132" s="18"/>
      <c r="E132" s="74"/>
      <c r="F132" s="16"/>
      <c r="G132" s="17">
        <v>-342</v>
      </c>
      <c r="H132" s="15">
        <f>IF(H119=G118,G120,IF(H119=G120,G118,0))</f>
        <v>0</v>
      </c>
      <c r="I132" s="17">
        <v>-349</v>
      </c>
      <c r="J132" s="14">
        <f>IF(J129=I127,I131,IF(J129=I131,I127,0))</f>
        <v>0</v>
      </c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1:21" ht="9" customHeight="1">
      <c r="A133" s="17"/>
      <c r="B133" s="5">
        <v>353</v>
      </c>
      <c r="C133" s="86"/>
      <c r="D133" s="18"/>
      <c r="E133" s="18"/>
      <c r="F133" s="16"/>
      <c r="G133" s="16"/>
      <c r="H133" s="21"/>
      <c r="I133" s="76"/>
      <c r="J133" s="17" t="s">
        <v>37</v>
      </c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1:21" ht="9" customHeight="1">
      <c r="A134" s="17">
        <v>-165</v>
      </c>
      <c r="B134" s="15">
        <f>IF('Сетка5-6'!D26='Сетка5-6'!C25,'Сетка5-6'!C27,IF('Сетка5-6'!D26='Сетка5-6'!C27,'Сетка5-6'!C25,0))</f>
        <v>0</v>
      </c>
      <c r="C134" s="18"/>
      <c r="D134" s="18"/>
      <c r="E134" s="18"/>
      <c r="F134" s="16"/>
      <c r="G134" s="21"/>
      <c r="H134" s="17">
        <v>-379</v>
      </c>
      <c r="I134" s="14">
        <f>IF(F139=E131,E147,IF(F139=E147,E131,0))</f>
        <v>0</v>
      </c>
      <c r="J134" s="16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1:21" ht="9" customHeight="1">
      <c r="A135" s="17"/>
      <c r="B135" s="16"/>
      <c r="C135" s="5">
        <v>368</v>
      </c>
      <c r="D135" s="87"/>
      <c r="E135" s="18"/>
      <c r="F135" s="16"/>
      <c r="G135" s="21"/>
      <c r="H135" s="76"/>
      <c r="I135" s="5">
        <v>382</v>
      </c>
      <c r="J135" s="86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1:21" ht="9" customHeight="1">
      <c r="A136" s="17">
        <v>-166</v>
      </c>
      <c r="B136" s="14">
        <f>IF('Сетка5-6'!D30='Сетка5-6'!C29,'Сетка5-6'!C31,IF('Сетка5-6'!D30='Сетка5-6'!C31,'Сетка5-6'!C29,0))</f>
        <v>0</v>
      </c>
      <c r="C136" s="18"/>
      <c r="D136" s="16"/>
      <c r="E136" s="18"/>
      <c r="F136" s="16"/>
      <c r="G136" s="21"/>
      <c r="H136" s="17">
        <v>-380</v>
      </c>
      <c r="I136" s="15">
        <f>IF(F171=E163,E179,IF(F171=E179,E163,0))</f>
        <v>0</v>
      </c>
      <c r="J136" s="17" t="s">
        <v>80</v>
      </c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1:21" ht="9" customHeight="1">
      <c r="A137" s="17"/>
      <c r="B137" s="5">
        <v>354</v>
      </c>
      <c r="C137" s="87"/>
      <c r="D137" s="16"/>
      <c r="E137" s="18"/>
      <c r="F137" s="16"/>
      <c r="G137" s="21"/>
      <c r="I137" s="17">
        <v>-382</v>
      </c>
      <c r="J137" s="14">
        <f>IF(J135=I134,I136,IF(J135=I136,I134,0))</f>
        <v>0</v>
      </c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1:21" ht="9" customHeight="1">
      <c r="A138" s="17">
        <v>-167</v>
      </c>
      <c r="B138" s="15">
        <f>IF('Сетка5-6'!D34='Сетка5-6'!C33,'Сетка5-6'!C35,IF('Сетка5-6'!D34='Сетка5-6'!C35,'Сетка5-6'!C33,0))</f>
        <v>0</v>
      </c>
      <c r="C138" s="16"/>
      <c r="D138" s="16"/>
      <c r="E138" s="18"/>
      <c r="F138" s="16"/>
      <c r="G138" s="17">
        <v>-375</v>
      </c>
      <c r="H138" s="14">
        <f>IF(E131=D127,D135,IF(E131=D135,D127,0))</f>
        <v>0</v>
      </c>
      <c r="J138" s="17" t="s">
        <v>81</v>
      </c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1:21" ht="9" customHeight="1">
      <c r="A139" s="17"/>
      <c r="B139" s="16"/>
      <c r="C139" s="16"/>
      <c r="D139" s="16"/>
      <c r="E139" s="5">
        <v>379</v>
      </c>
      <c r="F139" s="89"/>
      <c r="G139" s="17"/>
      <c r="H139" s="5">
        <v>383</v>
      </c>
      <c r="I139" s="86"/>
      <c r="J139" s="16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1:21" ht="9" customHeight="1">
      <c r="A140" s="17">
        <v>-168</v>
      </c>
      <c r="B140" s="14">
        <f>IF('Сетка5-6'!D38='Сетка5-6'!C37,'Сетка5-6'!C39,IF('Сетка5-6'!D38='Сетка5-6'!C39,'Сетка5-6'!C37,0))</f>
        <v>0</v>
      </c>
      <c r="C140" s="16"/>
      <c r="D140" s="16"/>
      <c r="E140" s="18"/>
      <c r="F140" s="74"/>
      <c r="G140" s="17">
        <v>-376</v>
      </c>
      <c r="H140" s="15">
        <f>IF(E147=D143,D151,IF(E147=D151,D143,0))</f>
        <v>0</v>
      </c>
      <c r="I140" s="18"/>
      <c r="J140" s="16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1:21" ht="9" customHeight="1">
      <c r="A141" s="17"/>
      <c r="B141" s="5">
        <v>355</v>
      </c>
      <c r="C141" s="86"/>
      <c r="D141" s="16"/>
      <c r="E141" s="18"/>
      <c r="F141" s="18"/>
      <c r="G141" s="17"/>
      <c r="H141" s="16"/>
      <c r="I141" s="5">
        <v>385</v>
      </c>
      <c r="J141" s="86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1:21" ht="9" customHeight="1">
      <c r="A142" s="17">
        <v>-169</v>
      </c>
      <c r="B142" s="15">
        <f>IF('Сетка5-6'!D42='Сетка5-6'!C41,'Сетка5-6'!C43,IF('Сетка5-6'!D42='Сетка5-6'!C43,'Сетка5-6'!C41,0))</f>
        <v>0</v>
      </c>
      <c r="C142" s="18"/>
      <c r="D142" s="16"/>
      <c r="E142" s="18"/>
      <c r="F142" s="18"/>
      <c r="G142" s="17">
        <v>-377</v>
      </c>
      <c r="H142" s="14">
        <f>IF(E163=D159,D167,IF(E163=D167,D159,0))</f>
        <v>0</v>
      </c>
      <c r="I142" s="18"/>
      <c r="J142" s="21" t="s">
        <v>82</v>
      </c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1:21" ht="9" customHeight="1">
      <c r="A143" s="17"/>
      <c r="B143" s="16"/>
      <c r="C143" s="5">
        <v>369</v>
      </c>
      <c r="D143" s="86"/>
      <c r="E143" s="18"/>
      <c r="F143" s="18"/>
      <c r="G143" s="17"/>
      <c r="H143" s="5">
        <v>384</v>
      </c>
      <c r="I143" s="87"/>
      <c r="J143" s="16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1:21" ht="9" customHeight="1">
      <c r="A144" s="17">
        <v>-170</v>
      </c>
      <c r="B144" s="14">
        <f>IF('Сетка5-6'!D46='Сетка5-6'!C45,'Сетка5-6'!C47,IF('Сетка5-6'!D46='Сетка5-6'!C47,'Сетка5-6'!C45,0))</f>
        <v>0</v>
      </c>
      <c r="C144" s="18"/>
      <c r="D144" s="18"/>
      <c r="E144" s="18"/>
      <c r="F144" s="18"/>
      <c r="G144" s="17">
        <v>-378</v>
      </c>
      <c r="H144" s="15">
        <f>IF(E179=D175,D183,IF(E179=D183,D175,0))</f>
        <v>0</v>
      </c>
      <c r="I144" s="17">
        <v>-385</v>
      </c>
      <c r="J144" s="14">
        <f>IF(J141=I139,I143,IF(J141=I143,I139,0))</f>
        <v>0</v>
      </c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1:21" ht="9" customHeight="1">
      <c r="A145" s="17"/>
      <c r="B145" s="5">
        <v>356</v>
      </c>
      <c r="C145" s="87"/>
      <c r="D145" s="18"/>
      <c r="E145" s="18"/>
      <c r="F145" s="18"/>
      <c r="G145" s="21"/>
      <c r="H145" s="76"/>
      <c r="I145" s="16"/>
      <c r="J145" s="17" t="s">
        <v>83</v>
      </c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1:21" ht="9" customHeight="1">
      <c r="A146" s="17">
        <v>-171</v>
      </c>
      <c r="B146" s="15">
        <f>IF('Сетка5-6'!D50='Сетка5-6'!C49,'Сетка5-6'!C51,IF('Сетка5-6'!D50='Сетка5-6'!C51,'Сетка5-6'!C49,0))</f>
        <v>0</v>
      </c>
      <c r="C146" s="16"/>
      <c r="D146" s="18"/>
      <c r="E146" s="18"/>
      <c r="F146" s="18"/>
      <c r="G146" s="21"/>
      <c r="H146" s="17">
        <v>-383</v>
      </c>
      <c r="I146" s="14">
        <f>IF(I139=H138,H140,IF(I139=H140,H138,0))</f>
        <v>0</v>
      </c>
      <c r="J146" s="16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1:21" ht="9" customHeight="1">
      <c r="A147" s="17"/>
      <c r="B147" s="16"/>
      <c r="C147" s="16"/>
      <c r="D147" s="5">
        <v>376</v>
      </c>
      <c r="E147" s="90"/>
      <c r="F147" s="18"/>
      <c r="G147" s="21"/>
      <c r="H147" s="76"/>
      <c r="I147" s="5">
        <v>386</v>
      </c>
      <c r="J147" s="86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1:21" ht="9" customHeight="1">
      <c r="A148" s="17">
        <v>-172</v>
      </c>
      <c r="B148" s="14">
        <f>IF('Сетка5-6'!D54='Сетка5-6'!C53,'Сетка5-6'!C55,IF('Сетка5-6'!D54='Сетка5-6'!C55,'Сетка5-6'!C53,0))</f>
        <v>0</v>
      </c>
      <c r="C148" s="16"/>
      <c r="D148" s="18"/>
      <c r="E148" s="77"/>
      <c r="F148" s="79"/>
      <c r="G148" s="77"/>
      <c r="H148" s="17">
        <v>-384</v>
      </c>
      <c r="I148" s="15">
        <f>IF(I143=H142,H144,IF(I143=H144,H142,0))</f>
        <v>0</v>
      </c>
      <c r="J148" s="17" t="s">
        <v>84</v>
      </c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1:21" ht="9" customHeight="1">
      <c r="A149" s="17"/>
      <c r="B149" s="5">
        <v>357</v>
      </c>
      <c r="C149" s="86"/>
      <c r="D149" s="18"/>
      <c r="E149" s="77"/>
      <c r="F149" s="79"/>
      <c r="G149" s="77"/>
      <c r="H149" s="76"/>
      <c r="I149" s="17">
        <v>-386</v>
      </c>
      <c r="J149" s="14">
        <f>IF(J147=I146,I148,IF(J147=I148,I146,0))</f>
        <v>0</v>
      </c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1:21" ht="9" customHeight="1">
      <c r="A150" s="17">
        <v>-173</v>
      </c>
      <c r="B150" s="15">
        <f>IF('Сетка5-6'!D58='Сетка5-6'!C57,'Сетка5-6'!C59,IF('Сетка5-6'!D58='Сетка5-6'!C59,'Сетка5-6'!C57,0))</f>
        <v>0</v>
      </c>
      <c r="C150" s="18"/>
      <c r="D150" s="18"/>
      <c r="E150" s="77"/>
      <c r="F150" s="79"/>
      <c r="G150" s="77"/>
      <c r="H150" s="76"/>
      <c r="I150" s="16"/>
      <c r="J150" s="17" t="s">
        <v>85</v>
      </c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1:21" ht="9" customHeight="1">
      <c r="A151" s="17"/>
      <c r="B151" s="16"/>
      <c r="C151" s="5">
        <v>370</v>
      </c>
      <c r="D151" s="87"/>
      <c r="E151" s="77"/>
      <c r="F151" s="79"/>
      <c r="G151" s="17">
        <v>-367</v>
      </c>
      <c r="H151" s="14">
        <f>IF(D127=C125,C129,IF(D127=C129,C125,0))</f>
        <v>0</v>
      </c>
      <c r="J151" s="1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</row>
    <row r="152" spans="1:21" ht="9" customHeight="1">
      <c r="A152" s="17">
        <v>-174</v>
      </c>
      <c r="B152" s="14">
        <f>IF('Сетка5-6'!D62='Сетка5-6'!C61,'Сетка5-6'!C63,IF('Сетка5-6'!D62='Сетка5-6'!C63,'Сетка5-6'!C61,0))</f>
        <v>0</v>
      </c>
      <c r="C152" s="18"/>
      <c r="D152" s="16"/>
      <c r="E152" s="77"/>
      <c r="F152" s="91"/>
      <c r="G152" s="10">
        <v>381</v>
      </c>
      <c r="H152" s="5">
        <v>387</v>
      </c>
      <c r="I152" s="86"/>
      <c r="J152" s="16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</row>
    <row r="153" spans="1:21" ht="9" customHeight="1">
      <c r="A153" s="17"/>
      <c r="B153" s="5">
        <v>358</v>
      </c>
      <c r="C153" s="87"/>
      <c r="D153" s="16"/>
      <c r="E153" s="77"/>
      <c r="F153" s="75" t="s">
        <v>78</v>
      </c>
      <c r="G153" s="17">
        <v>-368</v>
      </c>
      <c r="H153" s="15">
        <f>IF(D135=C133,C137,IF(D135=C137,C133,0))</f>
        <v>0</v>
      </c>
      <c r="I153" s="18"/>
      <c r="J153" s="16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</row>
    <row r="154" spans="1:21" ht="9" customHeight="1">
      <c r="A154" s="17">
        <v>-175</v>
      </c>
      <c r="B154" s="15">
        <f>IF('Сетка5-6'!D66='Сетка5-6'!C65,'Сетка5-6'!C67,IF('Сетка5-6'!D66='Сетка5-6'!C67,'Сетка5-6'!C65,0))</f>
        <v>0</v>
      </c>
      <c r="C154" s="16"/>
      <c r="D154" s="16"/>
      <c r="E154" s="77"/>
      <c r="F154" s="79"/>
      <c r="G154" s="10"/>
      <c r="H154" s="16"/>
      <c r="I154" s="5">
        <v>391</v>
      </c>
      <c r="J154" s="86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</row>
    <row r="155" spans="1:21" ht="9" customHeight="1">
      <c r="A155" s="77"/>
      <c r="B155" s="77"/>
      <c r="C155" s="77"/>
      <c r="D155" s="77"/>
      <c r="E155" s="77"/>
      <c r="F155" s="79"/>
      <c r="G155" s="17">
        <v>-369</v>
      </c>
      <c r="H155" s="14">
        <f>IF(D143=C141,C145,IF(D143=C145,C141,0))</f>
        <v>0</v>
      </c>
      <c r="I155" s="18"/>
      <c r="J155" s="18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1:21" ht="9" customHeight="1">
      <c r="A156" s="17">
        <v>-176</v>
      </c>
      <c r="B156" s="14">
        <f>IF('Сетка5-6'!D74='Сетка5-6'!C73,'Сетка5-6'!C75,IF('Сетка5-6'!D74='Сетка5-6'!C75,'Сетка5-6'!C73,0))</f>
        <v>0</v>
      </c>
      <c r="C156" s="16"/>
      <c r="D156" s="16"/>
      <c r="E156" s="77"/>
      <c r="F156" s="75"/>
      <c r="G156" s="17"/>
      <c r="H156" s="5">
        <v>388</v>
      </c>
      <c r="I156" s="87"/>
      <c r="J156" s="18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</row>
    <row r="157" spans="1:21" ht="9" customHeight="1">
      <c r="A157" s="17"/>
      <c r="B157" s="5">
        <v>359</v>
      </c>
      <c r="C157" s="86"/>
      <c r="D157" s="16"/>
      <c r="E157" s="77"/>
      <c r="F157" s="79"/>
      <c r="G157" s="17">
        <v>-370</v>
      </c>
      <c r="H157" s="15">
        <f>IF(D151=C149,C153,IF(D151=C153,C149,0))</f>
        <v>0</v>
      </c>
      <c r="I157" s="16"/>
      <c r="J157" s="88"/>
      <c r="K157" s="81">
        <v>393</v>
      </c>
      <c r="L157" s="77"/>
      <c r="M157" s="77"/>
      <c r="N157" s="77"/>
      <c r="O157" s="77"/>
      <c r="P157" s="77"/>
      <c r="Q157" s="77"/>
      <c r="R157" s="77"/>
      <c r="S157" s="77"/>
      <c r="T157" s="77"/>
      <c r="U157" s="77"/>
    </row>
    <row r="158" spans="1:21" ht="9" customHeight="1">
      <c r="A158" s="17">
        <v>-177</v>
      </c>
      <c r="B158" s="15">
        <f>IF('Сетка5-6'!D78='Сетка5-6'!C77,'Сетка5-6'!C79,IF('Сетка5-6'!D78='Сетка5-6'!C79,'Сетка5-6'!C77,0))</f>
        <v>0</v>
      </c>
      <c r="C158" s="18"/>
      <c r="D158" s="16"/>
      <c r="E158" s="77"/>
      <c r="F158" s="78">
        <f>IF(F152=F139,F171,IF(F152=F171,F139,0))</f>
        <v>0</v>
      </c>
      <c r="G158" s="10">
        <v>-381</v>
      </c>
      <c r="H158" s="16"/>
      <c r="I158" s="19"/>
      <c r="J158" s="5" t="s">
        <v>86</v>
      </c>
      <c r="K158" s="81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1" ht="9" customHeight="1">
      <c r="A159" s="17"/>
      <c r="B159" s="16"/>
      <c r="C159" s="5">
        <v>371</v>
      </c>
      <c r="D159" s="86"/>
      <c r="E159" s="77"/>
      <c r="F159" s="75" t="s">
        <v>79</v>
      </c>
      <c r="G159" s="17">
        <v>-371</v>
      </c>
      <c r="H159" s="14">
        <f>IF(D159=C157,C161,IF(D159=C161,C157,0))</f>
        <v>0</v>
      </c>
      <c r="I159" s="16"/>
      <c r="J159" s="78">
        <f>IF(J157=J154,J162,IF(J157=J162,J154,0))</f>
        <v>0</v>
      </c>
      <c r="K159" s="81">
        <v>-393</v>
      </c>
      <c r="L159" s="77"/>
      <c r="M159" s="77"/>
      <c r="N159" s="77"/>
      <c r="O159" s="77"/>
      <c r="P159" s="77"/>
      <c r="Q159" s="77"/>
      <c r="R159" s="77"/>
      <c r="S159" s="77"/>
      <c r="T159" s="77"/>
      <c r="U159" s="77"/>
    </row>
    <row r="160" spans="1:21" ht="9" customHeight="1">
      <c r="A160" s="17">
        <v>-178</v>
      </c>
      <c r="B160" s="14">
        <f>IF('Сетка5-6'!D82='Сетка5-6'!C81,'Сетка5-6'!C83,IF('Сетка5-6'!D82='Сетка5-6'!C83,'Сетка5-6'!C81,0))</f>
        <v>0</v>
      </c>
      <c r="C160" s="18"/>
      <c r="D160" s="18"/>
      <c r="E160" s="77"/>
      <c r="F160" s="79"/>
      <c r="G160" s="10"/>
      <c r="H160" s="5">
        <v>389</v>
      </c>
      <c r="I160" s="86"/>
      <c r="J160" s="5" t="s">
        <v>87</v>
      </c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</row>
    <row r="161" spans="1:21" ht="9" customHeight="1">
      <c r="A161" s="17"/>
      <c r="B161" s="5">
        <v>360</v>
      </c>
      <c r="C161" s="87"/>
      <c r="D161" s="18"/>
      <c r="E161" s="77"/>
      <c r="F161" s="79"/>
      <c r="G161" s="17">
        <v>-372</v>
      </c>
      <c r="H161" s="15">
        <f>IF(D167=C165,C169,IF(D167=C169,C165,0))</f>
        <v>0</v>
      </c>
      <c r="I161" s="18"/>
      <c r="J161" s="18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</row>
    <row r="162" spans="1:21" ht="9" customHeight="1">
      <c r="A162" s="17">
        <v>-179</v>
      </c>
      <c r="B162" s="15">
        <f>IF('Сетка5-6'!D86='Сетка5-6'!C85,'Сетка5-6'!C87,IF('Сетка5-6'!D86='Сетка5-6'!C87,'Сетка5-6'!C85,0))</f>
        <v>0</v>
      </c>
      <c r="C162" s="16"/>
      <c r="D162" s="18"/>
      <c r="E162" s="77"/>
      <c r="F162" s="79"/>
      <c r="G162" s="10"/>
      <c r="H162" s="16"/>
      <c r="I162" s="5">
        <v>392</v>
      </c>
      <c r="J162" s="8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</row>
    <row r="163" spans="1:21" ht="9" customHeight="1">
      <c r="A163" s="17"/>
      <c r="B163" s="16"/>
      <c r="C163" s="16"/>
      <c r="D163" s="5">
        <v>377</v>
      </c>
      <c r="E163" s="92"/>
      <c r="F163" s="79"/>
      <c r="G163" s="17">
        <v>-373</v>
      </c>
      <c r="H163" s="14">
        <f>IF(D175=C173,C177,IF(D175=C177,C173,0))</f>
        <v>0</v>
      </c>
      <c r="I163" s="18"/>
      <c r="J163" s="19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</row>
    <row r="164" spans="1:21" ht="9" customHeight="1">
      <c r="A164" s="17">
        <v>-180</v>
      </c>
      <c r="B164" s="14">
        <f>IF('Сетка5-6'!D90='Сетка5-6'!C89,'Сетка5-6'!C91,IF('Сетка5-6'!D90='Сетка5-6'!C91,'Сетка5-6'!C89,0))</f>
        <v>0</v>
      </c>
      <c r="C164" s="16"/>
      <c r="D164" s="18"/>
      <c r="E164" s="80"/>
      <c r="F164" s="79"/>
      <c r="G164" s="17"/>
      <c r="H164" s="5">
        <v>390</v>
      </c>
      <c r="I164" s="87"/>
      <c r="J164" s="1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1:21" ht="9" customHeight="1">
      <c r="A165" s="17"/>
      <c r="B165" s="5">
        <v>361</v>
      </c>
      <c r="C165" s="86"/>
      <c r="D165" s="18"/>
      <c r="E165" s="79"/>
      <c r="F165" s="79"/>
      <c r="G165" s="17">
        <v>-374</v>
      </c>
      <c r="H165" s="15">
        <f>IF(D183=C181,C185,IF(D183=C185,C181,0))</f>
        <v>0</v>
      </c>
      <c r="I165" s="16"/>
      <c r="J165" s="16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1:21" ht="9" customHeight="1">
      <c r="A166" s="17">
        <v>-181</v>
      </c>
      <c r="B166" s="15">
        <f>IF('Сетка5-6'!D94='Сетка5-6'!C93,'Сетка5-6'!C95,IF('Сетка5-6'!D94='Сетка5-6'!C95,'Сетка5-6'!C93,0))</f>
        <v>0</v>
      </c>
      <c r="C166" s="18"/>
      <c r="D166" s="18"/>
      <c r="E166" s="79"/>
      <c r="F166" s="79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1:21" ht="9" customHeight="1">
      <c r="A167" s="17"/>
      <c r="B167" s="16"/>
      <c r="C167" s="5">
        <v>372</v>
      </c>
      <c r="D167" s="87"/>
      <c r="E167" s="79"/>
      <c r="F167" s="79"/>
      <c r="G167" s="21"/>
      <c r="H167" s="17">
        <v>-391</v>
      </c>
      <c r="I167" s="14">
        <f>IF(J154=I152,I156,IF(J154=I156,I152,0))</f>
        <v>0</v>
      </c>
      <c r="J167" s="16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1:21" ht="9" customHeight="1">
      <c r="A168" s="17">
        <v>-182</v>
      </c>
      <c r="B168" s="14">
        <f>IF('Сетка5-6'!D98='Сетка5-6'!C97,'Сетка5-6'!C99,IF('Сетка5-6'!D98='Сетка5-6'!C99,'Сетка5-6'!C97,0))</f>
        <v>0</v>
      </c>
      <c r="C168" s="18"/>
      <c r="D168" s="16"/>
      <c r="E168" s="79"/>
      <c r="F168" s="79"/>
      <c r="G168" s="21"/>
      <c r="H168" s="76"/>
      <c r="I168" s="5">
        <v>394</v>
      </c>
      <c r="J168" s="86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1:21" ht="9" customHeight="1">
      <c r="A169" s="17"/>
      <c r="B169" s="5">
        <v>362</v>
      </c>
      <c r="C169" s="87"/>
      <c r="D169" s="16"/>
      <c r="E169" s="79"/>
      <c r="F169" s="79"/>
      <c r="G169" s="21"/>
      <c r="H169" s="17">
        <v>-392</v>
      </c>
      <c r="I169" s="15">
        <f>IF(J162=I160,I164,IF(J162=I164,I160,0))</f>
        <v>0</v>
      </c>
      <c r="J169" s="17" t="s">
        <v>88</v>
      </c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1:21" ht="9" customHeight="1">
      <c r="A170" s="17">
        <v>-183</v>
      </c>
      <c r="B170" s="15">
        <f>IF('Сетка5-6'!D102='Сетка5-6'!C101,'Сетка5-6'!C103,IF('Сетка5-6'!D102='Сетка5-6'!C103,'Сетка5-6'!C101,0))</f>
        <v>0</v>
      </c>
      <c r="C170" s="16"/>
      <c r="D170" s="16"/>
      <c r="E170" s="79"/>
      <c r="F170" s="79"/>
      <c r="G170" s="21"/>
      <c r="I170" s="17">
        <v>-394</v>
      </c>
      <c r="J170" s="14">
        <f>IF(J168=I167,I169,IF(J168=I169,I167,0))</f>
        <v>0</v>
      </c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1:21" ht="9" customHeight="1">
      <c r="A171" s="17"/>
      <c r="B171" s="16"/>
      <c r="C171" s="16"/>
      <c r="D171" s="16"/>
      <c r="E171" s="75">
        <v>380</v>
      </c>
      <c r="F171" s="93"/>
      <c r="G171" s="17">
        <v>-387</v>
      </c>
      <c r="H171" s="14">
        <f>IF(I152=H151,H153,IF(I152=H153,H151,0))</f>
        <v>0</v>
      </c>
      <c r="J171" s="17" t="s">
        <v>89</v>
      </c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</row>
    <row r="172" spans="1:21" ht="9" customHeight="1">
      <c r="A172" s="17">
        <v>-184</v>
      </c>
      <c r="B172" s="14">
        <f>IF('Сетка5-6'!D106='Сетка5-6'!C105,'Сетка5-6'!C107,IF('Сетка5-6'!D106='Сетка5-6'!C107,'Сетка5-6'!C105,0))</f>
        <v>0</v>
      </c>
      <c r="C172" s="16"/>
      <c r="D172" s="16"/>
      <c r="E172" s="79"/>
      <c r="F172" s="77"/>
      <c r="G172" s="17"/>
      <c r="H172" s="5">
        <v>395</v>
      </c>
      <c r="I172" s="86"/>
      <c r="J172" s="16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1:21" ht="9" customHeight="1">
      <c r="A173" s="17"/>
      <c r="B173" s="5">
        <v>363</v>
      </c>
      <c r="C173" s="86"/>
      <c r="D173" s="16"/>
      <c r="E173" s="79"/>
      <c r="F173" s="77"/>
      <c r="G173" s="17">
        <v>-388</v>
      </c>
      <c r="H173" s="15">
        <f>IF(I156=H155,H157,IF(I156=H157,H155,0))</f>
        <v>0</v>
      </c>
      <c r="I173" s="18"/>
      <c r="J173" s="16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</row>
    <row r="174" spans="1:21" ht="9" customHeight="1">
      <c r="A174" s="17">
        <v>-185</v>
      </c>
      <c r="B174" s="15">
        <f>IF('Сетка5-6'!D110='Сетка5-6'!C109,'Сетка5-6'!C111,IF('Сетка5-6'!D110='Сетка5-6'!C111,'Сетка5-6'!C109,0))</f>
        <v>0</v>
      </c>
      <c r="C174" s="18"/>
      <c r="D174" s="16"/>
      <c r="E174" s="79"/>
      <c r="F174" s="77"/>
      <c r="G174" s="17"/>
      <c r="H174" s="16"/>
      <c r="I174" s="5">
        <v>397</v>
      </c>
      <c r="J174" s="86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1:21" ht="9" customHeight="1">
      <c r="A175" s="17"/>
      <c r="B175" s="16"/>
      <c r="C175" s="5">
        <v>373</v>
      </c>
      <c r="D175" s="86"/>
      <c r="E175" s="79"/>
      <c r="F175" s="77"/>
      <c r="G175" s="17">
        <v>-389</v>
      </c>
      <c r="H175" s="14">
        <f>IF(I160=H159,H161,IF(I160=H161,H159,0))</f>
        <v>0</v>
      </c>
      <c r="I175" s="18"/>
      <c r="J175" s="21" t="s">
        <v>90</v>
      </c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</row>
    <row r="176" spans="1:21" ht="9" customHeight="1">
      <c r="A176" s="17">
        <v>-186</v>
      </c>
      <c r="B176" s="14">
        <f>IF('Сетка5-6'!D114='Сетка5-6'!C113,'Сетка5-6'!C115,IF('Сетка5-6'!D114='Сетка5-6'!C115,'Сетка5-6'!C113,0))</f>
        <v>0</v>
      </c>
      <c r="C176" s="18"/>
      <c r="D176" s="18"/>
      <c r="E176" s="79"/>
      <c r="F176" s="77"/>
      <c r="G176" s="17"/>
      <c r="H176" s="5">
        <v>396</v>
      </c>
      <c r="I176" s="87"/>
      <c r="J176" s="16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1:21" ht="9" customHeight="1">
      <c r="A177" s="17"/>
      <c r="B177" s="5">
        <v>364</v>
      </c>
      <c r="C177" s="87"/>
      <c r="D177" s="18"/>
      <c r="E177" s="79"/>
      <c r="F177" s="77"/>
      <c r="G177" s="17">
        <v>-390</v>
      </c>
      <c r="H177" s="15">
        <f>IF(I164=H163,H165,IF(I164=H165,H163,0))</f>
        <v>0</v>
      </c>
      <c r="I177" s="17">
        <v>-397</v>
      </c>
      <c r="J177" s="14">
        <f>IF(J174=I172,I176,IF(J174=I176,I172,0))</f>
        <v>0</v>
      </c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1:21" ht="9" customHeight="1">
      <c r="A178" s="17">
        <v>-187</v>
      </c>
      <c r="B178" s="15">
        <f>IF('Сетка5-6'!D118='Сетка5-6'!C117,'Сетка5-6'!C119,IF('Сетка5-6'!D118='Сетка5-6'!C119,'Сетка5-6'!C117,0))</f>
        <v>0</v>
      </c>
      <c r="C178" s="16"/>
      <c r="D178" s="18"/>
      <c r="E178" s="79"/>
      <c r="F178" s="77"/>
      <c r="G178" s="21"/>
      <c r="H178" s="76"/>
      <c r="I178" s="16"/>
      <c r="J178" s="17" t="s">
        <v>91</v>
      </c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1:21" ht="9" customHeight="1">
      <c r="A179" s="17"/>
      <c r="B179" s="16"/>
      <c r="C179" s="16"/>
      <c r="D179" s="5">
        <v>378</v>
      </c>
      <c r="E179" s="93"/>
      <c r="F179" s="77"/>
      <c r="G179" s="21"/>
      <c r="H179" s="17">
        <v>-395</v>
      </c>
      <c r="I179" s="14">
        <f>IF(I172=H171,H173,IF(I172=H173,H171,0))</f>
        <v>0</v>
      </c>
      <c r="J179" s="16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1:21" ht="9" customHeight="1">
      <c r="A180" s="17">
        <v>-188</v>
      </c>
      <c r="B180" s="14">
        <f>IF('Сетка5-6'!D122='Сетка5-6'!C121,'Сетка5-6'!C123,IF('Сетка5-6'!D122='Сетка5-6'!C123,'Сетка5-6'!C121,0))</f>
        <v>0</v>
      </c>
      <c r="C180" s="16"/>
      <c r="D180" s="18"/>
      <c r="E180" s="77"/>
      <c r="F180" s="77"/>
      <c r="G180" s="21"/>
      <c r="H180" s="76"/>
      <c r="I180" s="5">
        <v>398</v>
      </c>
      <c r="J180" s="86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1:21" ht="9" customHeight="1">
      <c r="A181" s="17"/>
      <c r="B181" s="5">
        <v>365</v>
      </c>
      <c r="C181" s="86"/>
      <c r="D181" s="18"/>
      <c r="E181" s="77"/>
      <c r="F181" s="77"/>
      <c r="G181" s="77"/>
      <c r="H181" s="17">
        <v>-396</v>
      </c>
      <c r="I181" s="15">
        <f>IF(I176=H175,H177,IF(I176=H177,H175,0))</f>
        <v>0</v>
      </c>
      <c r="J181" s="17" t="s">
        <v>92</v>
      </c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1:21" ht="9" customHeight="1">
      <c r="A182" s="17">
        <v>-189</v>
      </c>
      <c r="B182" s="15">
        <f>IF('Сетка5-6'!D126='Сетка5-6'!C125,'Сетка5-6'!C127,IF('Сетка5-6'!D126='Сетка5-6'!C127,'Сетка5-6'!C125,0))</f>
        <v>0</v>
      </c>
      <c r="C182" s="18"/>
      <c r="D182" s="18"/>
      <c r="E182" s="77"/>
      <c r="F182" s="77"/>
      <c r="G182" s="77"/>
      <c r="H182" s="76"/>
      <c r="I182" s="17">
        <v>-398</v>
      </c>
      <c r="J182" s="14">
        <f>IF(J180=I179,I181,IF(J180=I181,I179,0))</f>
        <v>0</v>
      </c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1:21" ht="9" customHeight="1">
      <c r="A183" s="17"/>
      <c r="B183" s="16"/>
      <c r="C183" s="5">
        <v>374</v>
      </c>
      <c r="D183" s="87"/>
      <c r="E183" s="77"/>
      <c r="F183" s="77"/>
      <c r="G183" s="77"/>
      <c r="H183" s="76"/>
      <c r="I183" s="16"/>
      <c r="J183" s="17" t="s">
        <v>93</v>
      </c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1:21" ht="9" customHeight="1">
      <c r="A184" s="17">
        <v>-190</v>
      </c>
      <c r="B184" s="14">
        <f>IF('Сетка5-6'!D130='Сетка5-6'!C129,'Сетка5-6'!C131,IF('Сетка5-6'!D130='Сетка5-6'!C131,'Сетка5-6'!C129,0))</f>
        <v>0</v>
      </c>
      <c r="C184" s="18"/>
      <c r="D184" s="16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1:21" ht="9" customHeight="1">
      <c r="A185" s="17"/>
      <c r="B185" s="5">
        <v>366</v>
      </c>
      <c r="C185" s="87"/>
      <c r="D185" s="16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1:21" ht="9" customHeight="1">
      <c r="A186" s="17">
        <v>-191</v>
      </c>
      <c r="B186" s="15">
        <f>IF('Сетка5-6'!D134='Сетка5-6'!C133,'Сетка5-6'!C135,IF('Сетка5-6'!D134='Сетка5-6'!C135,'Сетка5-6'!C133,0))</f>
        <v>0</v>
      </c>
      <c r="C186" s="16"/>
      <c r="D186" s="16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1:21" ht="10.5" customHeight="1">
      <c r="A187" s="114" t="str">
        <f>Списки!A1</f>
        <v>Текст. Строка 1</v>
      </c>
      <c r="B187" s="114"/>
      <c r="C187" s="114"/>
      <c r="D187" s="114"/>
      <c r="E187" s="114"/>
      <c r="F187" s="114"/>
      <c r="G187" s="114"/>
      <c r="H187" s="114"/>
      <c r="I187" s="114"/>
      <c r="J187" s="114"/>
      <c r="L187" s="77"/>
      <c r="M187" s="77"/>
      <c r="N187" s="77"/>
      <c r="O187" s="77"/>
      <c r="P187" s="77"/>
      <c r="Q187" s="77"/>
      <c r="R187" s="77"/>
      <c r="S187" s="77"/>
      <c r="T187" s="77"/>
      <c r="U187" s="77"/>
    </row>
    <row r="188" spans="1:21" ht="10.5" customHeight="1">
      <c r="A188" s="114" t="str">
        <f>Списки!A2</f>
        <v>Текст. Строка 2</v>
      </c>
      <c r="B188" s="114"/>
      <c r="C188" s="114"/>
      <c r="D188" s="114"/>
      <c r="E188" s="114"/>
      <c r="F188" s="114"/>
      <c r="G188" s="114"/>
      <c r="H188" s="114"/>
      <c r="I188" s="114"/>
      <c r="J188" s="114"/>
      <c r="L188" s="77"/>
      <c r="M188" s="77"/>
      <c r="N188" s="77"/>
      <c r="O188" s="77"/>
      <c r="P188" s="77"/>
      <c r="Q188" s="77"/>
      <c r="R188" s="77"/>
      <c r="S188" s="77"/>
      <c r="T188" s="77"/>
      <c r="U188" s="77"/>
    </row>
    <row r="189" spans="1:21" ht="10.5" customHeight="1">
      <c r="A189" s="115" t="str">
        <f>Списки!A3</f>
        <v>Дата</v>
      </c>
      <c r="B189" s="115"/>
      <c r="C189" s="115"/>
      <c r="D189" s="115"/>
      <c r="E189" s="115"/>
      <c r="F189" s="115"/>
      <c r="G189" s="115"/>
      <c r="H189" s="115"/>
      <c r="I189" s="115"/>
      <c r="J189" s="115"/>
      <c r="L189" s="77"/>
      <c r="M189" s="77"/>
      <c r="N189" s="77"/>
      <c r="O189" s="77"/>
      <c r="P189" s="77"/>
      <c r="Q189" s="77"/>
      <c r="R189" s="77"/>
      <c r="S189" s="77"/>
      <c r="T189" s="77"/>
      <c r="U189" s="77"/>
    </row>
    <row r="190" spans="1:21" ht="10.5" customHeight="1">
      <c r="A190" s="16"/>
      <c r="B190" s="16"/>
      <c r="C190" s="16"/>
      <c r="D190" s="16"/>
      <c r="E190" s="16"/>
      <c r="F190" s="16"/>
      <c r="G190" s="21"/>
      <c r="H190" s="76"/>
      <c r="I190" s="16"/>
      <c r="J190" s="71" t="s">
        <v>94</v>
      </c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</row>
    <row r="191" spans="1:21" ht="9" customHeight="1">
      <c r="A191" s="17">
        <v>-351</v>
      </c>
      <c r="B191" s="14">
        <f>IF(C125=B124,B126,IF(C125=B126,B124,0))</f>
        <v>0</v>
      </c>
      <c r="C191" s="16"/>
      <c r="D191" s="16"/>
      <c r="E191" s="16"/>
      <c r="F191" s="16"/>
      <c r="G191" s="21"/>
      <c r="H191" s="17"/>
      <c r="I191" s="76"/>
      <c r="J191" s="16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</row>
    <row r="192" spans="1:21" ht="9" customHeight="1">
      <c r="A192" s="17"/>
      <c r="B192" s="5">
        <v>399</v>
      </c>
      <c r="C192" s="86"/>
      <c r="D192" s="16"/>
      <c r="E192" s="17">
        <v>-415</v>
      </c>
      <c r="F192" s="14">
        <f>IF(I198=H197,H199,IF(I198=H199,H197,0))</f>
        <v>0</v>
      </c>
      <c r="G192" s="16"/>
      <c r="H192" s="17">
        <v>-411</v>
      </c>
      <c r="I192" s="14">
        <f>IF(E198=D194,D202,IF(E198=D202,D194,0))</f>
        <v>0</v>
      </c>
      <c r="J192" s="16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</row>
    <row r="193" spans="1:21" ht="9" customHeight="1">
      <c r="A193" s="17">
        <v>-352</v>
      </c>
      <c r="B193" s="15">
        <f>IF(C129=B128,B130,IF(C129=B130,B128,0))</f>
        <v>0</v>
      </c>
      <c r="C193" s="18"/>
      <c r="D193" s="16"/>
      <c r="E193" s="76"/>
      <c r="F193" s="5">
        <v>418</v>
      </c>
      <c r="G193" s="86"/>
      <c r="H193" s="76"/>
      <c r="I193" s="5">
        <v>414</v>
      </c>
      <c r="J193" s="86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</row>
    <row r="194" spans="1:21" ht="9" customHeight="1">
      <c r="A194" s="17"/>
      <c r="B194" s="16"/>
      <c r="C194" s="5">
        <v>407</v>
      </c>
      <c r="D194" s="86"/>
      <c r="E194" s="17">
        <v>-416</v>
      </c>
      <c r="F194" s="15">
        <f>IF(I202=H201,H203,IF(I202=H203,H201,0))</f>
        <v>0</v>
      </c>
      <c r="G194" s="17" t="s">
        <v>101</v>
      </c>
      <c r="H194" s="17">
        <v>-412</v>
      </c>
      <c r="I194" s="15">
        <f>IF(E214=D210,D218,IF(E214=D218,D210,0))</f>
        <v>0</v>
      </c>
      <c r="J194" s="17" t="s">
        <v>97</v>
      </c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1:21" ht="9" customHeight="1">
      <c r="A195" s="17">
        <v>-353</v>
      </c>
      <c r="B195" s="14">
        <f>IF(C133=B132,B134,IF(C133=B134,B132,0))</f>
        <v>0</v>
      </c>
      <c r="C195" s="18"/>
      <c r="D195" s="18"/>
      <c r="F195" s="17">
        <v>-418</v>
      </c>
      <c r="G195" s="14">
        <f>IF(G193=F192,F194,IF(G193=F194,F192,0))</f>
        <v>0</v>
      </c>
      <c r="I195" s="17">
        <v>-414</v>
      </c>
      <c r="J195" s="14">
        <f>IF(J193=I192,I194,IF(J193=I194,I192,0))</f>
        <v>0</v>
      </c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1:21" ht="9" customHeight="1">
      <c r="A196" s="17"/>
      <c r="B196" s="5">
        <v>400</v>
      </c>
      <c r="C196" s="87"/>
      <c r="D196" s="18"/>
      <c r="E196" s="70"/>
      <c r="F196" s="16"/>
      <c r="G196" s="17" t="s">
        <v>102</v>
      </c>
      <c r="H196" s="70"/>
      <c r="I196" s="16"/>
      <c r="J196" s="17" t="s">
        <v>98</v>
      </c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1:21" ht="9" customHeight="1">
      <c r="A197" s="17">
        <v>-354</v>
      </c>
      <c r="B197" s="15">
        <f>IF(C137=B136,B138,IF(C137=B138,B136,0))</f>
        <v>0</v>
      </c>
      <c r="C197" s="16"/>
      <c r="D197" s="18"/>
      <c r="E197" s="16"/>
      <c r="F197" s="17"/>
      <c r="G197" s="17">
        <v>-407</v>
      </c>
      <c r="H197" s="14">
        <f>IF(D194=C192,C196,IF(D194=C196,C192,0))</f>
        <v>0</v>
      </c>
      <c r="J197" s="16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</row>
    <row r="198" spans="1:21" ht="9" customHeight="1">
      <c r="A198" s="17"/>
      <c r="B198" s="16"/>
      <c r="C198" s="16"/>
      <c r="D198" s="5">
        <v>411</v>
      </c>
      <c r="E198" s="86"/>
      <c r="F198" s="17"/>
      <c r="G198" s="17"/>
      <c r="H198" s="5">
        <v>415</v>
      </c>
      <c r="I198" s="86"/>
      <c r="J198" s="16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</row>
    <row r="199" spans="1:21" ht="9" customHeight="1">
      <c r="A199" s="17">
        <v>-355</v>
      </c>
      <c r="B199" s="14">
        <f>IF(C141=B140,B142,IF(C141=B142,B140,0))</f>
        <v>0</v>
      </c>
      <c r="C199" s="16"/>
      <c r="D199" s="18"/>
      <c r="E199" s="18"/>
      <c r="F199" s="17"/>
      <c r="G199" s="17">
        <v>-408</v>
      </c>
      <c r="H199" s="15">
        <f>IF(D202=C200,C204,IF(D202=C204,C200,0))</f>
        <v>0</v>
      </c>
      <c r="I199" s="18"/>
      <c r="J199" s="16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1:21" ht="9" customHeight="1">
      <c r="A200" s="17"/>
      <c r="B200" s="5">
        <v>401</v>
      </c>
      <c r="C200" s="86"/>
      <c r="D200" s="18"/>
      <c r="E200" s="18"/>
      <c r="F200" s="17"/>
      <c r="G200" s="17"/>
      <c r="H200" s="16"/>
      <c r="I200" s="5">
        <v>417</v>
      </c>
      <c r="J200" s="86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1:21" ht="9" customHeight="1">
      <c r="A201" s="17">
        <v>-356</v>
      </c>
      <c r="B201" s="15">
        <f>IF(C145=B144,B146,IF(C145=B146,B144,0))</f>
        <v>0</v>
      </c>
      <c r="C201" s="18"/>
      <c r="D201" s="18"/>
      <c r="E201" s="18"/>
      <c r="F201" s="17"/>
      <c r="G201" s="17">
        <v>-409</v>
      </c>
      <c r="H201" s="14">
        <f>IF(D210=C208,C212,IF(D210=C212,C208,0))</f>
        <v>0</v>
      </c>
      <c r="I201" s="18"/>
      <c r="J201" s="21" t="s">
        <v>99</v>
      </c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1:21" ht="9" customHeight="1">
      <c r="A202" s="17"/>
      <c r="B202" s="16"/>
      <c r="C202" s="5">
        <v>408</v>
      </c>
      <c r="D202" s="87"/>
      <c r="E202" s="18"/>
      <c r="F202" s="17"/>
      <c r="G202" s="17"/>
      <c r="H202" s="5">
        <v>416</v>
      </c>
      <c r="I202" s="87"/>
      <c r="J202" s="16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1:21" ht="9" customHeight="1">
      <c r="A203" s="17">
        <v>-357</v>
      </c>
      <c r="B203" s="14">
        <f>IF(C149=B148,B150,IF(C149=B150,B148,0))</f>
        <v>0</v>
      </c>
      <c r="C203" s="18"/>
      <c r="D203" s="16"/>
      <c r="E203" s="18"/>
      <c r="F203" s="17"/>
      <c r="G203" s="17">
        <v>-410</v>
      </c>
      <c r="H203" s="15">
        <f>IF(D218=C216,C220,IF(D218=C220,C216,0))</f>
        <v>0</v>
      </c>
      <c r="I203" s="17">
        <v>-417</v>
      </c>
      <c r="J203" s="14">
        <f>IF(J200=I198,I202,IF(J200=I202,I198,0))</f>
        <v>0</v>
      </c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1:21" ht="9" customHeight="1">
      <c r="A204" s="17"/>
      <c r="B204" s="5">
        <v>402</v>
      </c>
      <c r="C204" s="87"/>
      <c r="D204" s="16"/>
      <c r="E204" s="18"/>
      <c r="F204" s="17"/>
      <c r="G204" s="16"/>
      <c r="H204" s="21"/>
      <c r="I204" s="76"/>
      <c r="J204" s="17" t="s">
        <v>100</v>
      </c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1:21" ht="9" customHeight="1">
      <c r="A205" s="17">
        <v>-358</v>
      </c>
      <c r="B205" s="15">
        <f>IF(C153=B152,B154,IF(C153=B154,B152,0))</f>
        <v>0</v>
      </c>
      <c r="C205" s="16"/>
      <c r="D205" s="16"/>
      <c r="E205" s="88"/>
      <c r="F205" s="17">
        <v>-399</v>
      </c>
      <c r="G205" s="14">
        <f>IF(C192=B191,B193,IF(C192=B193,B191,0))</f>
        <v>0</v>
      </c>
      <c r="I205" s="17"/>
      <c r="J205" s="16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1:21" ht="9" customHeight="1">
      <c r="A206" s="17"/>
      <c r="B206" s="16"/>
      <c r="C206" s="16"/>
      <c r="D206" s="16"/>
      <c r="E206" s="22" t="s">
        <v>95</v>
      </c>
      <c r="F206" s="10">
        <v>413</v>
      </c>
      <c r="G206" s="5">
        <v>419</v>
      </c>
      <c r="H206" s="86"/>
      <c r="I206" s="16"/>
      <c r="J206" s="16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1:21" ht="9" customHeight="1">
      <c r="A207" s="17">
        <v>-359</v>
      </c>
      <c r="B207" s="14">
        <f>IF(C157=B156,B158,IF(C157=B158,B156,0))</f>
        <v>0</v>
      </c>
      <c r="C207" s="16"/>
      <c r="D207" s="16"/>
      <c r="E207" s="18"/>
      <c r="F207" s="17">
        <v>-400</v>
      </c>
      <c r="G207" s="15">
        <f>IF(C196=B195,B197,IF(C196=B197,B195,0))</f>
        <v>0</v>
      </c>
      <c r="H207" s="18"/>
      <c r="I207" s="16"/>
      <c r="J207" s="16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1:21" ht="9" customHeight="1">
      <c r="A208" s="17"/>
      <c r="B208" s="5">
        <v>403</v>
      </c>
      <c r="C208" s="86"/>
      <c r="D208" s="16"/>
      <c r="E208" s="78">
        <f>IF(E205=E198,E214,IF(E205=E214,E198,0))</f>
        <v>0</v>
      </c>
      <c r="F208" s="10">
        <v>-413</v>
      </c>
      <c r="G208" s="16"/>
      <c r="H208" s="5">
        <v>423</v>
      </c>
      <c r="I208" s="86"/>
      <c r="J208" s="16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1:21" ht="9" customHeight="1">
      <c r="A209" s="17">
        <v>-360</v>
      </c>
      <c r="B209" s="15">
        <f>IF(C161=B160,B162,IF(C161=B162,B160,0))</f>
        <v>0</v>
      </c>
      <c r="C209" s="18"/>
      <c r="D209" s="16"/>
      <c r="E209" s="22" t="s">
        <v>96</v>
      </c>
      <c r="F209" s="17">
        <v>-401</v>
      </c>
      <c r="G209" s="14">
        <f>IF(C200=B199,B201,IF(C200=B201,B199,0))</f>
        <v>0</v>
      </c>
      <c r="H209" s="18"/>
      <c r="I209" s="18"/>
      <c r="J209" s="16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1:21" ht="9" customHeight="1">
      <c r="A210" s="17"/>
      <c r="B210" s="16"/>
      <c r="C210" s="5">
        <v>409</v>
      </c>
      <c r="D210" s="86"/>
      <c r="E210" s="18"/>
      <c r="F210" s="17"/>
      <c r="G210" s="5">
        <v>420</v>
      </c>
      <c r="H210" s="87"/>
      <c r="I210" s="18"/>
      <c r="J210" s="16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1:21" ht="9" customHeight="1">
      <c r="A211" s="17">
        <v>-361</v>
      </c>
      <c r="B211" s="14">
        <f>IF(C165=B164,B166,IF(C165=B166,B164,0))</f>
        <v>0</v>
      </c>
      <c r="C211" s="18"/>
      <c r="D211" s="18"/>
      <c r="E211" s="18"/>
      <c r="F211" s="17">
        <v>-402</v>
      </c>
      <c r="G211" s="15">
        <f>IF(C204=B203,B205,IF(C204=B205,B203,0))</f>
        <v>0</v>
      </c>
      <c r="H211" s="16"/>
      <c r="I211" s="18"/>
      <c r="J211" s="16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1:21" ht="9" customHeight="1">
      <c r="A212" s="17"/>
      <c r="B212" s="5">
        <v>404</v>
      </c>
      <c r="C212" s="87"/>
      <c r="D212" s="18"/>
      <c r="E212" s="18"/>
      <c r="F212" s="17"/>
      <c r="G212" s="16"/>
      <c r="H212" s="19"/>
      <c r="I212" s="5">
        <v>425</v>
      </c>
      <c r="J212" s="86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1:21" ht="9" customHeight="1">
      <c r="A213" s="17">
        <v>-362</v>
      </c>
      <c r="B213" s="15">
        <f>IF(C169=B168,B170,IF(C169=B170,B168,0))</f>
        <v>0</v>
      </c>
      <c r="C213" s="16"/>
      <c r="D213" s="18"/>
      <c r="E213" s="18"/>
      <c r="F213" s="17">
        <v>-403</v>
      </c>
      <c r="G213" s="14">
        <f>IF(C208=B207,B209,IF(C208=B209,B207,0))</f>
        <v>0</v>
      </c>
      <c r="H213" s="16"/>
      <c r="I213" s="18"/>
      <c r="J213" s="17" t="s">
        <v>103</v>
      </c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1:21" ht="9" customHeight="1">
      <c r="A214" s="17"/>
      <c r="B214" s="16"/>
      <c r="C214" s="16"/>
      <c r="D214" s="5">
        <v>412</v>
      </c>
      <c r="E214" s="87"/>
      <c r="F214" s="10"/>
      <c r="G214" s="5">
        <v>421</v>
      </c>
      <c r="H214" s="86"/>
      <c r="I214" s="18"/>
      <c r="J214" s="16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1:21" ht="9" customHeight="1">
      <c r="A215" s="17">
        <v>-363</v>
      </c>
      <c r="B215" s="14">
        <f>IF(C173=B172,B174,IF(C173=B174,B172,0))</f>
        <v>0</v>
      </c>
      <c r="C215" s="16"/>
      <c r="D215" s="18"/>
      <c r="E215" s="16"/>
      <c r="F215" s="17">
        <v>-404</v>
      </c>
      <c r="G215" s="15">
        <f>IF(C212=B211,B213,IF(C212=B213,B211,0))</f>
        <v>0</v>
      </c>
      <c r="H215" s="18"/>
      <c r="I215" s="18"/>
      <c r="J215" s="16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1:21" ht="9" customHeight="1">
      <c r="A216" s="17"/>
      <c r="B216" s="5">
        <v>405</v>
      </c>
      <c r="C216" s="86"/>
      <c r="D216" s="18"/>
      <c r="E216" s="16"/>
      <c r="F216" s="10"/>
      <c r="G216" s="16"/>
      <c r="H216" s="5">
        <v>424</v>
      </c>
      <c r="I216" s="87"/>
      <c r="J216" s="16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1:21" ht="9" customHeight="1">
      <c r="A217" s="17">
        <v>-364</v>
      </c>
      <c r="B217" s="15">
        <f>IF(C177=B176,B178,IF(C177=B178,B176,0))</f>
        <v>0</v>
      </c>
      <c r="C217" s="18"/>
      <c r="D217" s="18"/>
      <c r="E217" s="16"/>
      <c r="F217" s="17">
        <v>-405</v>
      </c>
      <c r="G217" s="14">
        <f>IF(C216=B215,B217,IF(C216=B217,B215,0))</f>
        <v>0</v>
      </c>
      <c r="H217" s="18"/>
      <c r="I217" s="19"/>
      <c r="J217" s="16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1:21" ht="9" customHeight="1">
      <c r="A218" s="17"/>
      <c r="B218" s="16"/>
      <c r="C218" s="5">
        <v>410</v>
      </c>
      <c r="D218" s="87"/>
      <c r="E218" s="16"/>
      <c r="F218" s="17"/>
      <c r="G218" s="5">
        <v>422</v>
      </c>
      <c r="H218" s="87"/>
      <c r="I218" s="17">
        <v>-425</v>
      </c>
      <c r="J218" s="14">
        <f>IF(J212=I208,I216,IF(J212=I216,I208,0))</f>
        <v>0</v>
      </c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1:21" ht="9" customHeight="1">
      <c r="A219" s="17">
        <v>-365</v>
      </c>
      <c r="B219" s="14">
        <f>IF(C181=B180,B182,IF(C181=B182,B180,0))</f>
        <v>0</v>
      </c>
      <c r="C219" s="18"/>
      <c r="D219" s="16"/>
      <c r="E219" s="16"/>
      <c r="F219" s="17">
        <v>-406</v>
      </c>
      <c r="G219" s="15">
        <f>IF(C220=B219,B221,IF(C220=B221,B219,0))</f>
        <v>0</v>
      </c>
      <c r="H219" s="16"/>
      <c r="I219" s="16"/>
      <c r="J219" s="17" t="s">
        <v>104</v>
      </c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1:21" ht="9" customHeight="1">
      <c r="A220" s="17"/>
      <c r="B220" s="5">
        <v>406</v>
      </c>
      <c r="C220" s="87"/>
      <c r="D220" s="16"/>
      <c r="E220" s="17">
        <v>-427</v>
      </c>
      <c r="F220" s="14">
        <f>IF(I226=H225,H227,IF(I226=H227,H225,0))</f>
        <v>0</v>
      </c>
      <c r="G220" s="16"/>
      <c r="H220" s="17">
        <v>-423</v>
      </c>
      <c r="I220" s="14">
        <f>IF(I208=H206,H210,IF(I208=H210,H206,0))</f>
        <v>0</v>
      </c>
      <c r="J220" s="16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1:21" ht="9" customHeight="1">
      <c r="A221" s="17">
        <v>-366</v>
      </c>
      <c r="B221" s="15">
        <f>IF(C185=B184,B186,IF(C185=B186,B184,0))</f>
        <v>0</v>
      </c>
      <c r="C221" s="16"/>
      <c r="D221" s="16"/>
      <c r="E221" s="76"/>
      <c r="F221" s="5">
        <v>430</v>
      </c>
      <c r="G221" s="86"/>
      <c r="H221" s="76"/>
      <c r="I221" s="5">
        <v>426</v>
      </c>
      <c r="J221" s="86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1:21" ht="9" customHeight="1">
      <c r="A222" s="16"/>
      <c r="B222" s="16"/>
      <c r="C222" s="16"/>
      <c r="D222" s="16"/>
      <c r="E222" s="17">
        <v>-428</v>
      </c>
      <c r="F222" s="15">
        <f>IF(I230=H229,H231,IF(I230=H231,H229,0))</f>
        <v>0</v>
      </c>
      <c r="G222" s="17" t="s">
        <v>109</v>
      </c>
      <c r="H222" s="17">
        <v>-424</v>
      </c>
      <c r="I222" s="15">
        <f>IF(I216=H214,H218,IF(I216=H218,H214,0))</f>
        <v>0</v>
      </c>
      <c r="J222" s="17" t="s">
        <v>105</v>
      </c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1:21" ht="9" customHeight="1">
      <c r="A223" s="17">
        <v>-128</v>
      </c>
      <c r="B223" s="14">
        <f>IF('Сетка5-6'!C5='Сетка5-6'!B4,'Сетка5-6'!B6,IF('Сетка5-6'!C5='Сетка5-6'!B6,'Сетка5-6'!B4,0))</f>
        <v>0</v>
      </c>
      <c r="C223" s="16"/>
      <c r="D223" s="16"/>
      <c r="F223" s="17">
        <v>-430</v>
      </c>
      <c r="G223" s="14">
        <f>IF(G221=F220,F222,IF(G221=F222,F220,0))</f>
        <v>0</v>
      </c>
      <c r="I223" s="17">
        <v>-426</v>
      </c>
      <c r="J223" s="14">
        <f>IF(J221=I220,I222,IF(J221=I222,I220,0))</f>
        <v>0</v>
      </c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1:21" ht="9" customHeight="1">
      <c r="A224" s="17"/>
      <c r="B224" s="5">
        <v>431</v>
      </c>
      <c r="C224" s="86"/>
      <c r="D224" s="16"/>
      <c r="E224" s="70"/>
      <c r="F224" s="16"/>
      <c r="G224" s="17" t="s">
        <v>110</v>
      </c>
      <c r="H224" s="70"/>
      <c r="I224" s="16"/>
      <c r="J224" s="17" t="s">
        <v>106</v>
      </c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1:21" ht="9" customHeight="1">
      <c r="A225" s="17">
        <v>-129</v>
      </c>
      <c r="B225" s="15">
        <f>IF('Сетка5-6'!C9='Сетка5-6'!B8,'Сетка5-6'!B10,IF('Сетка5-6'!C9='Сетка5-6'!B10,'Сетка5-6'!B8,0))</f>
        <v>0</v>
      </c>
      <c r="C225" s="18"/>
      <c r="D225" s="16"/>
      <c r="E225" s="16"/>
      <c r="F225" s="16"/>
      <c r="G225" s="17">
        <v>-419</v>
      </c>
      <c r="H225" s="14">
        <f>IF(H206=G205,G207,IF(H206=G207,G205,0))</f>
        <v>0</v>
      </c>
      <c r="J225" s="16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1:21" ht="9" customHeight="1">
      <c r="A226" s="17"/>
      <c r="B226" s="16"/>
      <c r="C226" s="5">
        <v>447</v>
      </c>
      <c r="D226" s="86"/>
      <c r="E226" s="16"/>
      <c r="F226" s="16"/>
      <c r="G226" s="17"/>
      <c r="H226" s="5">
        <v>427</v>
      </c>
      <c r="I226" s="86"/>
      <c r="J226" s="16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1:21" ht="9" customHeight="1">
      <c r="A227" s="17">
        <v>-130</v>
      </c>
      <c r="B227" s="14">
        <f>IF('Сетка5-6'!C13='Сетка5-6'!B12,'Сетка5-6'!B14,IF('Сетка5-6'!C13='Сетка5-6'!B14,'Сетка5-6'!B12,0))</f>
        <v>0</v>
      </c>
      <c r="C227" s="18"/>
      <c r="D227" s="18"/>
      <c r="E227" s="16"/>
      <c r="F227" s="16"/>
      <c r="G227" s="17">
        <v>-420</v>
      </c>
      <c r="H227" s="15">
        <f>IF(H210=G209,G211,IF(H210=G211,G209,0))</f>
        <v>0</v>
      </c>
      <c r="I227" s="18"/>
      <c r="J227" s="16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1:21" ht="9" customHeight="1">
      <c r="A228" s="17"/>
      <c r="B228" s="5">
        <v>432</v>
      </c>
      <c r="C228" s="87"/>
      <c r="D228" s="18"/>
      <c r="E228" s="16"/>
      <c r="F228" s="16"/>
      <c r="G228" s="17"/>
      <c r="H228" s="16"/>
      <c r="I228" s="5">
        <v>429</v>
      </c>
      <c r="J228" s="86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1:21" ht="9" customHeight="1">
      <c r="A229" s="17">
        <v>-131</v>
      </c>
      <c r="B229" s="15">
        <f>IF('Сетка5-6'!C17='Сетка5-6'!B16,'Сетка5-6'!B18,IF('Сетка5-6'!C17='Сетка5-6'!B18,'Сетка5-6'!B16,0))</f>
        <v>0</v>
      </c>
      <c r="C229" s="16"/>
      <c r="D229" s="18"/>
      <c r="E229" s="16"/>
      <c r="F229" s="16"/>
      <c r="G229" s="17">
        <v>-421</v>
      </c>
      <c r="H229" s="14">
        <f>IF(H214=G213,G215,IF(H214=G215,G213,0))</f>
        <v>0</v>
      </c>
      <c r="I229" s="18"/>
      <c r="J229" s="21" t="s">
        <v>108</v>
      </c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1:21" ht="9" customHeight="1">
      <c r="A230" s="17"/>
      <c r="B230" s="16"/>
      <c r="C230" s="16"/>
      <c r="D230" s="5">
        <v>455</v>
      </c>
      <c r="E230" s="89"/>
      <c r="F230" s="16"/>
      <c r="G230" s="17"/>
      <c r="H230" s="5">
        <v>428</v>
      </c>
      <c r="I230" s="87"/>
      <c r="J230" s="16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</row>
    <row r="231" spans="1:21" ht="9" customHeight="1">
      <c r="A231" s="17">
        <v>-132</v>
      </c>
      <c r="B231" s="14">
        <f>IF('Сетка5-6'!C21='Сетка5-6'!B20,'Сетка5-6'!B22,IF('Сетка5-6'!C21='Сетка5-6'!B22,'Сетка5-6'!B20,0))</f>
        <v>0</v>
      </c>
      <c r="C231" s="16"/>
      <c r="D231" s="18"/>
      <c r="E231" s="74"/>
      <c r="F231" s="16"/>
      <c r="G231" s="17">
        <v>-422</v>
      </c>
      <c r="H231" s="15">
        <f>IF(H218=G217,G219,IF(H218=G219,G217,0))</f>
        <v>0</v>
      </c>
      <c r="I231" s="17">
        <v>-429</v>
      </c>
      <c r="J231" s="14">
        <f>IF(J228=I226,I230,IF(J228=I230,I226,0))</f>
        <v>0</v>
      </c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</row>
    <row r="232" spans="1:21" ht="9" customHeight="1">
      <c r="A232" s="17"/>
      <c r="B232" s="5">
        <v>433</v>
      </c>
      <c r="C232" s="86"/>
      <c r="D232" s="18"/>
      <c r="E232" s="18"/>
      <c r="F232" s="16"/>
      <c r="G232" s="16"/>
      <c r="H232" s="21"/>
      <c r="I232" s="76"/>
      <c r="J232" s="17" t="s">
        <v>107</v>
      </c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</row>
    <row r="233" spans="1:21" ht="9" customHeight="1">
      <c r="A233" s="17">
        <v>-133</v>
      </c>
      <c r="B233" s="15">
        <f>IF('Сетка5-6'!C25='Сетка5-6'!B24,'Сетка5-6'!B26,IF('Сетка5-6'!C25='Сетка5-6'!B26,'Сетка5-6'!B24,0))</f>
        <v>0</v>
      </c>
      <c r="C233" s="18"/>
      <c r="D233" s="18"/>
      <c r="E233" s="18"/>
      <c r="F233" s="16"/>
      <c r="G233" s="21"/>
      <c r="H233" s="17">
        <v>-459</v>
      </c>
      <c r="I233" s="14">
        <f>IF(F238=E230,E246,IF(F238=E246,E230,0))</f>
        <v>0</v>
      </c>
      <c r="J233" s="16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</row>
    <row r="234" spans="1:21" ht="9" customHeight="1">
      <c r="A234" s="17"/>
      <c r="B234" s="16"/>
      <c r="C234" s="5">
        <v>448</v>
      </c>
      <c r="D234" s="87"/>
      <c r="E234" s="18"/>
      <c r="F234" s="16"/>
      <c r="G234" s="21"/>
      <c r="H234" s="76"/>
      <c r="I234" s="5">
        <v>462</v>
      </c>
      <c r="J234" s="86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</row>
    <row r="235" spans="1:21" ht="9" customHeight="1">
      <c r="A235" s="17">
        <v>-134</v>
      </c>
      <c r="B235" s="14">
        <f>IF('Сетка5-6'!C29='Сетка5-6'!B28,'Сетка5-6'!B30,IF('Сетка5-6'!C29='Сетка5-6'!B30,'Сетка5-6'!B28,0))</f>
        <v>0</v>
      </c>
      <c r="C235" s="18"/>
      <c r="D235" s="16"/>
      <c r="E235" s="18"/>
      <c r="F235" s="16"/>
      <c r="G235" s="21"/>
      <c r="H235" s="17">
        <v>-460</v>
      </c>
      <c r="I235" s="15">
        <f>IF(F270=E262,E278,IF(F270=E278,E262,0))</f>
        <v>0</v>
      </c>
      <c r="J235" s="17" t="s">
        <v>113</v>
      </c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</row>
    <row r="236" spans="1:21" ht="9" customHeight="1">
      <c r="A236" s="17"/>
      <c r="B236" s="5">
        <v>434</v>
      </c>
      <c r="C236" s="87"/>
      <c r="D236" s="16"/>
      <c r="E236" s="18"/>
      <c r="F236" s="16"/>
      <c r="G236" s="21"/>
      <c r="I236" s="17">
        <v>-462</v>
      </c>
      <c r="J236" s="14">
        <f>IF(J234=I233,I235,IF(J234=I235,I233,0))</f>
        <v>0</v>
      </c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</row>
    <row r="237" spans="1:21" ht="9" customHeight="1">
      <c r="A237" s="17">
        <v>-135</v>
      </c>
      <c r="B237" s="15">
        <f>IF('Сетка5-6'!C33='Сетка5-6'!B32,'Сетка5-6'!B34,IF('Сетка5-6'!C33='Сетка5-6'!B34,'Сетка5-6'!B32,0))</f>
        <v>0</v>
      </c>
      <c r="C237" s="16"/>
      <c r="D237" s="16"/>
      <c r="E237" s="18"/>
      <c r="F237" s="16"/>
      <c r="G237" s="17">
        <v>-455</v>
      </c>
      <c r="H237" s="14">
        <f>IF(E230=D226,D234,IF(E230=D234,D226,0))</f>
        <v>0</v>
      </c>
      <c r="J237" s="17" t="s">
        <v>114</v>
      </c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</row>
    <row r="238" spans="1:21" ht="9" customHeight="1">
      <c r="A238" s="17"/>
      <c r="B238" s="16"/>
      <c r="C238" s="16"/>
      <c r="D238" s="16"/>
      <c r="E238" s="5">
        <v>459</v>
      </c>
      <c r="F238" s="89"/>
      <c r="G238" s="17"/>
      <c r="H238" s="5">
        <v>463</v>
      </c>
      <c r="I238" s="86"/>
      <c r="J238" s="16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</row>
    <row r="239" spans="1:21" ht="9" customHeight="1">
      <c r="A239" s="17">
        <v>-136</v>
      </c>
      <c r="B239" s="14">
        <f>IF('Сетка5-6'!C37='Сетка5-6'!B36,'Сетка5-6'!B38,IF('Сетка5-6'!C37='Сетка5-6'!B38,'Сетка5-6'!B36,0))</f>
        <v>0</v>
      </c>
      <c r="C239" s="16"/>
      <c r="D239" s="16"/>
      <c r="E239" s="18"/>
      <c r="F239" s="74"/>
      <c r="G239" s="17">
        <v>-456</v>
      </c>
      <c r="H239" s="15">
        <f>IF(E246=D242,D250,IF(E246=D250,D242,0))</f>
        <v>0</v>
      </c>
      <c r="I239" s="18"/>
      <c r="J239" s="16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</row>
    <row r="240" spans="1:21" ht="9" customHeight="1">
      <c r="A240" s="17"/>
      <c r="B240" s="5">
        <v>435</v>
      </c>
      <c r="C240" s="86"/>
      <c r="D240" s="16"/>
      <c r="E240" s="18"/>
      <c r="F240" s="18"/>
      <c r="G240" s="17"/>
      <c r="H240" s="16"/>
      <c r="I240" s="5">
        <v>465</v>
      </c>
      <c r="J240" s="86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</row>
    <row r="241" spans="1:21" ht="9" customHeight="1">
      <c r="A241" s="17">
        <v>-137</v>
      </c>
      <c r="B241" s="15">
        <f>IF('Сетка5-6'!C41='Сетка5-6'!B40,'Сетка5-6'!B42,IF('Сетка5-6'!C41='Сетка5-6'!B42,'Сетка5-6'!B40,0))</f>
        <v>0</v>
      </c>
      <c r="C241" s="18"/>
      <c r="D241" s="16"/>
      <c r="E241" s="18"/>
      <c r="F241" s="18"/>
      <c r="G241" s="17">
        <v>-457</v>
      </c>
      <c r="H241" s="14">
        <f>IF(E262=D258,D266,IF(E262=D266,D258,0))</f>
        <v>0</v>
      </c>
      <c r="I241" s="18"/>
      <c r="J241" s="21" t="s">
        <v>115</v>
      </c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</row>
    <row r="242" spans="1:11" ht="9" customHeight="1">
      <c r="A242" s="17"/>
      <c r="B242" s="16"/>
      <c r="C242" s="5">
        <v>449</v>
      </c>
      <c r="D242" s="86"/>
      <c r="E242" s="18"/>
      <c r="F242" s="18"/>
      <c r="G242" s="17"/>
      <c r="H242" s="5">
        <v>464</v>
      </c>
      <c r="I242" s="87"/>
      <c r="J242" s="16"/>
      <c r="K242" s="77"/>
    </row>
    <row r="243" spans="1:11" ht="9" customHeight="1">
      <c r="A243" s="17">
        <v>-138</v>
      </c>
      <c r="B243" s="14">
        <f>IF('Сетка5-6'!C45='Сетка5-6'!B44,'Сетка5-6'!B46,IF('Сетка5-6'!C45='Сетка5-6'!B46,'Сетка5-6'!B44,0))</f>
        <v>0</v>
      </c>
      <c r="C243" s="18"/>
      <c r="D243" s="18"/>
      <c r="E243" s="18"/>
      <c r="F243" s="18"/>
      <c r="G243" s="17">
        <v>-458</v>
      </c>
      <c r="H243" s="15">
        <f>IF(E278=D274,D282,IF(E278=D282,D274,0))</f>
        <v>0</v>
      </c>
      <c r="I243" s="17">
        <v>-465</v>
      </c>
      <c r="J243" s="14">
        <f>IF(J240=I238,I242,IF(J240=I242,I238,0))</f>
        <v>0</v>
      </c>
      <c r="K243" s="77"/>
    </row>
    <row r="244" spans="1:11" ht="9" customHeight="1">
      <c r="A244" s="17"/>
      <c r="B244" s="5">
        <v>436</v>
      </c>
      <c r="C244" s="87"/>
      <c r="D244" s="18"/>
      <c r="E244" s="18"/>
      <c r="F244" s="18"/>
      <c r="G244" s="21"/>
      <c r="H244" s="76"/>
      <c r="I244" s="16"/>
      <c r="J244" s="17" t="s">
        <v>116</v>
      </c>
      <c r="K244" s="77"/>
    </row>
    <row r="245" spans="1:11" ht="9" customHeight="1">
      <c r="A245" s="17">
        <v>-139</v>
      </c>
      <c r="B245" s="15">
        <f>IF('Сетка5-6'!C49='Сетка5-6'!B48,'Сетка5-6'!B50,IF('Сетка5-6'!C49='Сетка5-6'!B50,'Сетка5-6'!B48,0))</f>
        <v>0</v>
      </c>
      <c r="C245" s="16"/>
      <c r="D245" s="18"/>
      <c r="E245" s="18"/>
      <c r="F245" s="18"/>
      <c r="G245" s="21"/>
      <c r="H245" s="17">
        <v>-463</v>
      </c>
      <c r="I245" s="14">
        <f>IF(I238=H237,H239,IF(I238=H239,H237,0))</f>
        <v>0</v>
      </c>
      <c r="J245" s="16"/>
      <c r="K245" s="77"/>
    </row>
    <row r="246" spans="1:11" ht="9" customHeight="1">
      <c r="A246" s="17"/>
      <c r="B246" s="16"/>
      <c r="C246" s="16"/>
      <c r="D246" s="5">
        <v>456</v>
      </c>
      <c r="E246" s="90"/>
      <c r="F246" s="18"/>
      <c r="G246" s="21"/>
      <c r="H246" s="76"/>
      <c r="I246" s="5">
        <v>466</v>
      </c>
      <c r="J246" s="86"/>
      <c r="K246" s="77"/>
    </row>
    <row r="247" spans="1:11" ht="9" customHeight="1">
      <c r="A247" s="17">
        <v>-140</v>
      </c>
      <c r="B247" s="14">
        <f>IF('Сетка5-6'!C53='Сетка5-6'!B52,'Сетка5-6'!B54,IF('Сетка5-6'!C53='Сетка5-6'!B54,'Сетка5-6'!B52,0))</f>
        <v>0</v>
      </c>
      <c r="C247" s="16"/>
      <c r="D247" s="18"/>
      <c r="E247" s="77"/>
      <c r="F247" s="79"/>
      <c r="G247" s="77"/>
      <c r="H247" s="17">
        <v>-464</v>
      </c>
      <c r="I247" s="15">
        <f>IF(I242=H241,H243,IF(I242=H243,H241,0))</f>
        <v>0</v>
      </c>
      <c r="J247" s="17" t="s">
        <v>117</v>
      </c>
      <c r="K247" s="77"/>
    </row>
    <row r="248" spans="1:11" ht="9" customHeight="1">
      <c r="A248" s="17"/>
      <c r="B248" s="5">
        <v>437</v>
      </c>
      <c r="C248" s="86"/>
      <c r="D248" s="18"/>
      <c r="E248" s="77"/>
      <c r="F248" s="79"/>
      <c r="G248" s="77"/>
      <c r="H248" s="76"/>
      <c r="I248" s="17">
        <v>-466</v>
      </c>
      <c r="J248" s="14">
        <f>IF(J246=I245,I247,IF(J246=I247,I245,0))</f>
        <v>0</v>
      </c>
      <c r="K248" s="77"/>
    </row>
    <row r="249" spans="1:11" ht="9" customHeight="1">
      <c r="A249" s="17">
        <v>-141</v>
      </c>
      <c r="B249" s="15">
        <f>IF('Сетка5-6'!C57='Сетка5-6'!B56,'Сетка5-6'!B58,IF('Сетка5-6'!C57='Сетка5-6'!B58,'Сетка5-6'!B56,0))</f>
        <v>0</v>
      </c>
      <c r="C249" s="18"/>
      <c r="D249" s="18"/>
      <c r="E249" s="77"/>
      <c r="F249" s="79"/>
      <c r="G249" s="77"/>
      <c r="H249" s="76"/>
      <c r="I249" s="16"/>
      <c r="J249" s="17" t="s">
        <v>118</v>
      </c>
      <c r="K249" s="77"/>
    </row>
    <row r="250" spans="1:11" ht="9" customHeight="1">
      <c r="A250" s="17"/>
      <c r="B250" s="16"/>
      <c r="C250" s="5">
        <v>450</v>
      </c>
      <c r="D250" s="87"/>
      <c r="E250" s="77"/>
      <c r="F250" s="79"/>
      <c r="G250" s="17">
        <v>-447</v>
      </c>
      <c r="H250" s="14">
        <f>IF(D226=C224,C228,IF(D226=C228,C224,0))</f>
        <v>0</v>
      </c>
      <c r="J250" s="17"/>
      <c r="K250" s="77"/>
    </row>
    <row r="251" spans="1:11" ht="9" customHeight="1">
      <c r="A251" s="17">
        <v>-142</v>
      </c>
      <c r="B251" s="14">
        <f>IF('Сетка5-6'!C61='Сетка5-6'!B60,'Сетка5-6'!B62,IF('Сетка5-6'!C61='Сетка5-6'!B62,'Сетка5-6'!B60,0))</f>
        <v>0</v>
      </c>
      <c r="C251" s="18"/>
      <c r="D251" s="16"/>
      <c r="E251" s="77"/>
      <c r="F251" s="91"/>
      <c r="G251" s="10">
        <v>461</v>
      </c>
      <c r="H251" s="5">
        <v>467</v>
      </c>
      <c r="I251" s="86"/>
      <c r="J251" s="16"/>
      <c r="K251" s="77"/>
    </row>
    <row r="252" spans="1:11" ht="9" customHeight="1">
      <c r="A252" s="17"/>
      <c r="B252" s="5">
        <v>438</v>
      </c>
      <c r="C252" s="87"/>
      <c r="D252" s="16"/>
      <c r="E252" s="77"/>
      <c r="F252" s="75" t="s">
        <v>111</v>
      </c>
      <c r="G252" s="17">
        <v>-448</v>
      </c>
      <c r="H252" s="15">
        <f>IF(D234=C232,C236,IF(D234=C236,C232,0))</f>
        <v>0</v>
      </c>
      <c r="I252" s="18"/>
      <c r="J252" s="16"/>
      <c r="K252" s="77"/>
    </row>
    <row r="253" spans="1:11" ht="9" customHeight="1">
      <c r="A253" s="17">
        <v>-143</v>
      </c>
      <c r="B253" s="15">
        <f>IF('Сетка5-6'!C65='Сетка5-6'!B64,'Сетка5-6'!B66,IF('Сетка5-6'!C65='Сетка5-6'!B66,'Сетка5-6'!B64,0))</f>
        <v>0</v>
      </c>
      <c r="C253" s="16"/>
      <c r="D253" s="16"/>
      <c r="E253" s="77"/>
      <c r="F253" s="79"/>
      <c r="G253" s="10"/>
      <c r="H253" s="16"/>
      <c r="I253" s="5">
        <v>471</v>
      </c>
      <c r="J253" s="86"/>
      <c r="K253" s="77"/>
    </row>
    <row r="254" spans="1:11" ht="9" customHeight="1">
      <c r="A254" s="77"/>
      <c r="B254" s="77"/>
      <c r="C254" s="77"/>
      <c r="D254" s="77"/>
      <c r="E254" s="77"/>
      <c r="F254" s="79"/>
      <c r="G254" s="17">
        <v>-449</v>
      </c>
      <c r="H254" s="14">
        <f>IF(D242=C240,C244,IF(D242=C244,C240,0))</f>
        <v>0</v>
      </c>
      <c r="I254" s="18"/>
      <c r="J254" s="18"/>
      <c r="K254" s="77"/>
    </row>
    <row r="255" spans="1:11" ht="9" customHeight="1">
      <c r="A255" s="17">
        <v>-144</v>
      </c>
      <c r="B255" s="14">
        <f>IF('Сетка5-6'!C73='Сетка5-6'!B72,'Сетка5-6'!B74,IF('Сетка5-6'!C73='Сетка5-6'!B74,'Сетка5-6'!B72,0))</f>
        <v>0</v>
      </c>
      <c r="C255" s="16"/>
      <c r="D255" s="16"/>
      <c r="E255" s="77"/>
      <c r="F255" s="75"/>
      <c r="G255" s="17"/>
      <c r="H255" s="5">
        <v>468</v>
      </c>
      <c r="I255" s="87"/>
      <c r="J255" s="18"/>
      <c r="K255" s="77"/>
    </row>
    <row r="256" spans="1:11" ht="9" customHeight="1">
      <c r="A256" s="17"/>
      <c r="B256" s="5">
        <v>439</v>
      </c>
      <c r="C256" s="86"/>
      <c r="D256" s="16"/>
      <c r="E256" s="77"/>
      <c r="F256" s="79"/>
      <c r="G256" s="17">
        <v>-450</v>
      </c>
      <c r="H256" s="15">
        <f>IF(D250=C248,C252,IF(D250=C252,C248,0))</f>
        <v>0</v>
      </c>
      <c r="I256" s="16"/>
      <c r="J256" s="88"/>
      <c r="K256" s="81">
        <v>473</v>
      </c>
    </row>
    <row r="257" spans="1:11" ht="9" customHeight="1">
      <c r="A257" s="17">
        <v>-145</v>
      </c>
      <c r="B257" s="15">
        <f>IF('Сетка5-6'!C77='Сетка5-6'!B76,'Сетка5-6'!B78,IF('Сетка5-6'!C77='Сетка5-6'!B78,'Сетка5-6'!B76,0))</f>
        <v>0</v>
      </c>
      <c r="C257" s="18"/>
      <c r="D257" s="16"/>
      <c r="E257" s="77"/>
      <c r="F257" s="78">
        <f>IF(F251=F238,F270,IF(F251=F270,F238,0))</f>
        <v>0</v>
      </c>
      <c r="G257" s="10">
        <v>-461</v>
      </c>
      <c r="H257" s="16"/>
      <c r="I257" s="19"/>
      <c r="J257" s="5" t="s">
        <v>119</v>
      </c>
      <c r="K257" s="81"/>
    </row>
    <row r="258" spans="1:11" ht="9" customHeight="1">
      <c r="A258" s="17"/>
      <c r="B258" s="16"/>
      <c r="C258" s="5">
        <v>451</v>
      </c>
      <c r="D258" s="86"/>
      <c r="E258" s="77"/>
      <c r="F258" s="75" t="s">
        <v>112</v>
      </c>
      <c r="G258" s="17">
        <v>-451</v>
      </c>
      <c r="H258" s="14">
        <f>IF(D258=C256,C260,IF(D258=C260,C256,0))</f>
        <v>0</v>
      </c>
      <c r="I258" s="16"/>
      <c r="J258" s="78">
        <f>IF(J256=J253,J261,IF(J256=J261,J253,0))</f>
        <v>0</v>
      </c>
      <c r="K258" s="81">
        <v>-473</v>
      </c>
    </row>
    <row r="259" spans="1:11" ht="9" customHeight="1">
      <c r="A259" s="17">
        <v>-146</v>
      </c>
      <c r="B259" s="14">
        <f>IF('Сетка5-6'!C81='Сетка5-6'!B80,'Сетка5-6'!B82,IF('Сетка5-6'!C81='Сетка5-6'!B82,'Сетка5-6'!B80,0))</f>
        <v>0</v>
      </c>
      <c r="C259" s="18"/>
      <c r="D259" s="18"/>
      <c r="E259" s="77"/>
      <c r="F259" s="79"/>
      <c r="G259" s="10"/>
      <c r="H259" s="5">
        <v>469</v>
      </c>
      <c r="I259" s="86"/>
      <c r="J259" s="5" t="s">
        <v>120</v>
      </c>
      <c r="K259" s="77"/>
    </row>
    <row r="260" spans="1:11" ht="9" customHeight="1">
      <c r="A260" s="17"/>
      <c r="B260" s="5">
        <v>440</v>
      </c>
      <c r="C260" s="87"/>
      <c r="D260" s="18"/>
      <c r="E260" s="77"/>
      <c r="F260" s="79"/>
      <c r="G260" s="17">
        <v>-452</v>
      </c>
      <c r="H260" s="15">
        <f>IF(D266=C264,C268,IF(D266=C268,C264,0))</f>
        <v>0</v>
      </c>
      <c r="I260" s="18"/>
      <c r="J260" s="18"/>
      <c r="K260" s="77"/>
    </row>
    <row r="261" spans="1:11" ht="9" customHeight="1">
      <c r="A261" s="17">
        <v>-147</v>
      </c>
      <c r="B261" s="15">
        <f>IF('Сетка5-6'!C85='Сетка5-6'!B84,'Сетка5-6'!B86,IF('Сетка5-6'!C85='Сетка5-6'!B86,'Сетка5-6'!B84,0))</f>
        <v>0</v>
      </c>
      <c r="C261" s="16"/>
      <c r="D261" s="18"/>
      <c r="E261" s="77"/>
      <c r="F261" s="79"/>
      <c r="G261" s="10"/>
      <c r="H261" s="16"/>
      <c r="I261" s="5">
        <v>472</v>
      </c>
      <c r="J261" s="87"/>
      <c r="K261" s="77"/>
    </row>
    <row r="262" spans="1:11" ht="9" customHeight="1">
      <c r="A262" s="17"/>
      <c r="B262" s="16"/>
      <c r="C262" s="16"/>
      <c r="D262" s="5">
        <v>457</v>
      </c>
      <c r="E262" s="92"/>
      <c r="F262" s="79"/>
      <c r="G262" s="17">
        <v>-453</v>
      </c>
      <c r="H262" s="14">
        <f>IF(D274=C272,C276,IF(D274=C276,C272,0))</f>
        <v>0</v>
      </c>
      <c r="I262" s="18"/>
      <c r="J262" s="19"/>
      <c r="K262" s="77"/>
    </row>
    <row r="263" spans="1:11" ht="9" customHeight="1">
      <c r="A263" s="17">
        <v>-148</v>
      </c>
      <c r="B263" s="14">
        <f>IF('Сетка5-6'!C89='Сетка5-6'!B88,'Сетка5-6'!B90,IF('Сетка5-6'!C89='Сетка5-6'!B90,'Сетка5-6'!B88,0))</f>
        <v>0</v>
      </c>
      <c r="C263" s="16"/>
      <c r="D263" s="18"/>
      <c r="E263" s="80"/>
      <c r="F263" s="79"/>
      <c r="G263" s="17"/>
      <c r="H263" s="5">
        <v>470</v>
      </c>
      <c r="I263" s="87"/>
      <c r="J263" s="17"/>
      <c r="K263" s="77"/>
    </row>
    <row r="264" spans="1:11" ht="9" customHeight="1">
      <c r="A264" s="17"/>
      <c r="B264" s="5">
        <v>441</v>
      </c>
      <c r="C264" s="86"/>
      <c r="D264" s="18"/>
      <c r="E264" s="79"/>
      <c r="F264" s="79"/>
      <c r="G264" s="17">
        <v>-454</v>
      </c>
      <c r="H264" s="15">
        <f>IF(D282=C280,C284,IF(D282=C284,C280,0))</f>
        <v>0</v>
      </c>
      <c r="I264" s="16"/>
      <c r="J264" s="16"/>
      <c r="K264" s="77"/>
    </row>
    <row r="265" spans="1:11" ht="9" customHeight="1">
      <c r="A265" s="17">
        <v>-149</v>
      </c>
      <c r="B265" s="15">
        <f>IF('Сетка5-6'!C93='Сетка5-6'!B92,'Сетка5-6'!B94,IF('Сетка5-6'!C93='Сетка5-6'!B94,'Сетка5-6'!B92,0))</f>
        <v>0</v>
      </c>
      <c r="C265" s="18"/>
      <c r="D265" s="18"/>
      <c r="E265" s="79"/>
      <c r="F265" s="79"/>
      <c r="G265" s="77"/>
      <c r="H265" s="77"/>
      <c r="I265" s="77"/>
      <c r="J265" s="77"/>
      <c r="K265" s="77"/>
    </row>
    <row r="266" spans="1:11" ht="9" customHeight="1">
      <c r="A266" s="17"/>
      <c r="B266" s="16"/>
      <c r="C266" s="5">
        <v>452</v>
      </c>
      <c r="D266" s="87"/>
      <c r="E266" s="79"/>
      <c r="F266" s="79"/>
      <c r="G266" s="21"/>
      <c r="H266" s="17">
        <v>-471</v>
      </c>
      <c r="I266" s="14">
        <f>IF(J253=I251,I255,IF(J253=I255,I251,0))</f>
        <v>0</v>
      </c>
      <c r="J266" s="16"/>
      <c r="K266" s="77"/>
    </row>
    <row r="267" spans="1:11" ht="9" customHeight="1">
      <c r="A267" s="17">
        <v>-150</v>
      </c>
      <c r="B267" s="14">
        <f>IF('Сетка5-6'!C97='Сетка5-6'!B96,'Сетка5-6'!B98,IF('Сетка5-6'!C97='Сетка5-6'!B98,'Сетка5-6'!B96,0))</f>
        <v>0</v>
      </c>
      <c r="C267" s="18"/>
      <c r="D267" s="16"/>
      <c r="E267" s="79"/>
      <c r="F267" s="79"/>
      <c r="G267" s="21"/>
      <c r="H267" s="76"/>
      <c r="I267" s="5">
        <v>474</v>
      </c>
      <c r="J267" s="86"/>
      <c r="K267" s="77"/>
    </row>
    <row r="268" spans="1:11" ht="9" customHeight="1">
      <c r="A268" s="17"/>
      <c r="B268" s="5">
        <v>442</v>
      </c>
      <c r="C268" s="87"/>
      <c r="D268" s="16"/>
      <c r="E268" s="79"/>
      <c r="F268" s="79"/>
      <c r="G268" s="21"/>
      <c r="H268" s="17">
        <v>-472</v>
      </c>
      <c r="I268" s="15">
        <f>IF(J261=I259,I263,IF(J261=I263,I259,0))</f>
        <v>0</v>
      </c>
      <c r="J268" s="17" t="s">
        <v>121</v>
      </c>
      <c r="K268" s="77"/>
    </row>
    <row r="269" spans="1:11" ht="9" customHeight="1">
      <c r="A269" s="17">
        <v>-151</v>
      </c>
      <c r="B269" s="15">
        <f>IF('Сетка5-6'!C101='Сетка5-6'!B100,'Сетка5-6'!B102,IF('Сетка5-6'!C101='Сетка5-6'!B102,'Сетка5-6'!B100,0))</f>
        <v>0</v>
      </c>
      <c r="C269" s="16"/>
      <c r="D269" s="16"/>
      <c r="E269" s="79"/>
      <c r="F269" s="79"/>
      <c r="G269" s="21"/>
      <c r="I269" s="17">
        <v>-474</v>
      </c>
      <c r="J269" s="14">
        <f>IF(J267=I266,I268,IF(J267=I268,I266,0))</f>
        <v>0</v>
      </c>
      <c r="K269" s="77"/>
    </row>
    <row r="270" spans="1:11" ht="9" customHeight="1">
      <c r="A270" s="17"/>
      <c r="B270" s="16"/>
      <c r="C270" s="16"/>
      <c r="D270" s="16"/>
      <c r="E270" s="75">
        <v>460</v>
      </c>
      <c r="F270" s="93"/>
      <c r="G270" s="17">
        <v>-467</v>
      </c>
      <c r="H270" s="14">
        <f>IF(I251=H250,H252,IF(I251=H252,H250,0))</f>
        <v>0</v>
      </c>
      <c r="J270" s="17" t="s">
        <v>122</v>
      </c>
      <c r="K270" s="77"/>
    </row>
    <row r="271" spans="1:11" ht="9" customHeight="1">
      <c r="A271" s="17">
        <v>-152</v>
      </c>
      <c r="B271" s="14">
        <f>IF('Сетка5-6'!C105='Сетка5-6'!B104,'Сетка5-6'!B106,IF('Сетка5-6'!C105='Сетка5-6'!B106,'Сетка5-6'!B104,0))</f>
        <v>0</v>
      </c>
      <c r="C271" s="16"/>
      <c r="D271" s="16"/>
      <c r="E271" s="79"/>
      <c r="F271" s="77"/>
      <c r="G271" s="17"/>
      <c r="H271" s="5">
        <v>475</v>
      </c>
      <c r="I271" s="86"/>
      <c r="J271" s="16"/>
      <c r="K271" s="77"/>
    </row>
    <row r="272" spans="1:11" ht="9" customHeight="1">
      <c r="A272" s="17"/>
      <c r="B272" s="5">
        <v>443</v>
      </c>
      <c r="C272" s="86"/>
      <c r="D272" s="16"/>
      <c r="E272" s="79"/>
      <c r="F272" s="77"/>
      <c r="G272" s="17">
        <v>-468</v>
      </c>
      <c r="H272" s="15">
        <f>IF(I255=H254,H256,IF(I255=H256,H254,0))</f>
        <v>0</v>
      </c>
      <c r="I272" s="18"/>
      <c r="J272" s="16"/>
      <c r="K272" s="77"/>
    </row>
    <row r="273" spans="1:11" ht="9" customHeight="1">
      <c r="A273" s="17">
        <v>-153</v>
      </c>
      <c r="B273" s="15">
        <f>IF('Сетка5-6'!C109='Сетка5-6'!B108,'Сетка5-6'!B110,IF('Сетка5-6'!C109='Сетка5-6'!B110,'Сетка5-6'!B108,0))</f>
        <v>0</v>
      </c>
      <c r="C273" s="18"/>
      <c r="D273" s="16"/>
      <c r="E273" s="79"/>
      <c r="F273" s="77"/>
      <c r="G273" s="17"/>
      <c r="H273" s="16"/>
      <c r="I273" s="5">
        <v>477</v>
      </c>
      <c r="J273" s="86"/>
      <c r="K273" s="77"/>
    </row>
    <row r="274" spans="1:11" ht="9" customHeight="1">
      <c r="A274" s="17"/>
      <c r="B274" s="16"/>
      <c r="C274" s="5">
        <v>453</v>
      </c>
      <c r="D274" s="86"/>
      <c r="E274" s="79"/>
      <c r="F274" s="77"/>
      <c r="G274" s="17">
        <v>-469</v>
      </c>
      <c r="H274" s="14">
        <f>IF(I259=H258,H260,IF(I259=H260,H258,0))</f>
        <v>0</v>
      </c>
      <c r="I274" s="18"/>
      <c r="J274" s="21" t="s">
        <v>123</v>
      </c>
      <c r="K274" s="77"/>
    </row>
    <row r="275" spans="1:11" ht="9" customHeight="1">
      <c r="A275" s="17">
        <v>-154</v>
      </c>
      <c r="B275" s="14">
        <f>IF('Сетка5-6'!C113='Сетка5-6'!B112,'Сетка5-6'!B114,IF('Сетка5-6'!C113='Сетка5-6'!B114,'Сетка5-6'!B112,0))</f>
        <v>0</v>
      </c>
      <c r="C275" s="18"/>
      <c r="D275" s="18"/>
      <c r="E275" s="79"/>
      <c r="F275" s="77"/>
      <c r="G275" s="17"/>
      <c r="H275" s="5">
        <v>476</v>
      </c>
      <c r="I275" s="87"/>
      <c r="J275" s="16"/>
      <c r="K275" s="77"/>
    </row>
    <row r="276" spans="1:11" ht="9" customHeight="1">
      <c r="A276" s="17"/>
      <c r="B276" s="5">
        <v>444</v>
      </c>
      <c r="C276" s="87"/>
      <c r="D276" s="18"/>
      <c r="E276" s="79"/>
      <c r="F276" s="77"/>
      <c r="G276" s="17">
        <v>-470</v>
      </c>
      <c r="H276" s="15">
        <f>IF(I263=H262,H264,IF(I263=H264,H262,0))</f>
        <v>0</v>
      </c>
      <c r="I276" s="17">
        <v>-477</v>
      </c>
      <c r="J276" s="14">
        <f>IF(J273=I271,I275,IF(J273=I275,I271,0))</f>
        <v>0</v>
      </c>
      <c r="K276" s="77"/>
    </row>
    <row r="277" spans="1:11" ht="9" customHeight="1">
      <c r="A277" s="17">
        <v>-155</v>
      </c>
      <c r="B277" s="15">
        <f>IF('Сетка5-6'!C117='Сетка5-6'!B116,'Сетка5-6'!B118,IF('Сетка5-6'!C117='Сетка5-6'!B118,'Сетка5-6'!B116,0))</f>
        <v>0</v>
      </c>
      <c r="C277" s="16"/>
      <c r="D277" s="18"/>
      <c r="E277" s="79"/>
      <c r="F277" s="77"/>
      <c r="G277" s="21"/>
      <c r="H277" s="76"/>
      <c r="I277" s="16"/>
      <c r="J277" s="17" t="s">
        <v>124</v>
      </c>
      <c r="K277" s="77"/>
    </row>
    <row r="278" spans="1:11" ht="9" customHeight="1">
      <c r="A278" s="17"/>
      <c r="B278" s="16"/>
      <c r="C278" s="16"/>
      <c r="D278" s="5">
        <v>458</v>
      </c>
      <c r="E278" s="93"/>
      <c r="F278" s="77"/>
      <c r="G278" s="21"/>
      <c r="H278" s="17">
        <v>-475</v>
      </c>
      <c r="I278" s="14">
        <f>IF(I271=H270,H272,IF(I271=H272,H270,0))</f>
        <v>0</v>
      </c>
      <c r="J278" s="16"/>
      <c r="K278" s="77"/>
    </row>
    <row r="279" spans="1:11" ht="9" customHeight="1">
      <c r="A279" s="17">
        <v>-156</v>
      </c>
      <c r="B279" s="14">
        <f>IF('Сетка5-6'!C121='Сетка5-6'!B120,'Сетка5-6'!B122,IF('Сетка5-6'!C121='Сетка5-6'!B122,'Сетка5-6'!B120,0))</f>
        <v>0</v>
      </c>
      <c r="C279" s="16"/>
      <c r="D279" s="18"/>
      <c r="E279" s="77"/>
      <c r="F279" s="77"/>
      <c r="G279" s="21"/>
      <c r="H279" s="76"/>
      <c r="I279" s="5">
        <v>478</v>
      </c>
      <c r="J279" s="86"/>
      <c r="K279" s="77"/>
    </row>
    <row r="280" spans="1:11" ht="9" customHeight="1">
      <c r="A280" s="17"/>
      <c r="B280" s="5">
        <v>445</v>
      </c>
      <c r="C280" s="86"/>
      <c r="D280" s="18"/>
      <c r="E280" s="77"/>
      <c r="F280" s="77"/>
      <c r="G280" s="77"/>
      <c r="H280" s="17">
        <v>-476</v>
      </c>
      <c r="I280" s="15">
        <f>IF(I275=H274,H276,IF(I275=H276,H274,0))</f>
        <v>0</v>
      </c>
      <c r="J280" s="17" t="s">
        <v>125</v>
      </c>
      <c r="K280" s="77"/>
    </row>
    <row r="281" spans="1:11" ht="9" customHeight="1">
      <c r="A281" s="17">
        <v>-157</v>
      </c>
      <c r="B281" s="15">
        <f>IF('Сетка5-6'!C125='Сетка5-6'!B124,'Сетка5-6'!B126,IF('Сетка5-6'!C125='Сетка5-6'!B126,'Сетка5-6'!B124,0))</f>
        <v>0</v>
      </c>
      <c r="C281" s="18"/>
      <c r="D281" s="18"/>
      <c r="E281" s="77"/>
      <c r="F281" s="77"/>
      <c r="G281" s="77"/>
      <c r="H281" s="76"/>
      <c r="I281" s="17">
        <v>-478</v>
      </c>
      <c r="J281" s="14">
        <f>IF(J279=I278,I280,IF(J279=I280,I278,0))</f>
        <v>0</v>
      </c>
      <c r="K281" s="77"/>
    </row>
    <row r="282" spans="1:11" ht="9" customHeight="1">
      <c r="A282" s="17"/>
      <c r="B282" s="16"/>
      <c r="C282" s="5">
        <v>454</v>
      </c>
      <c r="D282" s="87"/>
      <c r="E282" s="77"/>
      <c r="F282" s="77"/>
      <c r="G282" s="77"/>
      <c r="H282" s="76"/>
      <c r="I282" s="16"/>
      <c r="J282" s="17" t="s">
        <v>126</v>
      </c>
      <c r="K282" s="77"/>
    </row>
    <row r="283" spans="1:11" ht="9" customHeight="1">
      <c r="A283" s="17">
        <v>-158</v>
      </c>
      <c r="B283" s="14">
        <f>IF('Сетка5-6'!C129='Сетка5-6'!B128,'Сетка5-6'!B130,IF('Сетка5-6'!C129='Сетка5-6'!B130,'Сетка5-6'!B128,0))</f>
        <v>0</v>
      </c>
      <c r="C283" s="18"/>
      <c r="D283" s="16"/>
      <c r="E283" s="77"/>
      <c r="F283" s="77"/>
      <c r="G283" s="77"/>
      <c r="H283" s="77"/>
      <c r="I283" s="77"/>
      <c r="J283" s="77"/>
      <c r="K283" s="77"/>
    </row>
    <row r="284" spans="1:11" ht="9" customHeight="1">
      <c r="A284" s="17"/>
      <c r="B284" s="5">
        <v>446</v>
      </c>
      <c r="C284" s="87"/>
      <c r="D284" s="16"/>
      <c r="E284" s="77"/>
      <c r="F284" s="77"/>
      <c r="G284" s="77"/>
      <c r="H284" s="77"/>
      <c r="I284" s="77"/>
      <c r="J284" s="77"/>
      <c r="K284" s="77"/>
    </row>
    <row r="285" spans="1:11" ht="9" customHeight="1">
      <c r="A285" s="17">
        <v>-159</v>
      </c>
      <c r="B285" s="15">
        <f>IF('Сетка5-6'!C133='Сетка5-6'!B132,'Сетка5-6'!B134,IF('Сетка5-6'!C133='Сетка5-6'!B134,'Сетка5-6'!B132,0))</f>
        <v>0</v>
      </c>
      <c r="C285" s="16"/>
      <c r="D285" s="16"/>
      <c r="E285" s="77"/>
      <c r="F285" s="77"/>
      <c r="G285" s="77"/>
      <c r="H285" s="77"/>
      <c r="I285" s="77"/>
      <c r="J285" s="77"/>
      <c r="K285" s="77"/>
    </row>
    <row r="286" spans="1:10" ht="10.5" customHeight="1">
      <c r="A286" s="114" t="str">
        <f>Списки!A1</f>
        <v>Текст. Строка 1</v>
      </c>
      <c r="B286" s="114"/>
      <c r="C286" s="114"/>
      <c r="D286" s="114"/>
      <c r="E286" s="114"/>
      <c r="F286" s="114"/>
      <c r="G286" s="114"/>
      <c r="H286" s="114"/>
      <c r="I286" s="114"/>
      <c r="J286" s="114"/>
    </row>
    <row r="287" spans="1:10" ht="10.5" customHeight="1">
      <c r="A287" s="114" t="str">
        <f>Списки!A2</f>
        <v>Текст. Строка 2</v>
      </c>
      <c r="B287" s="114"/>
      <c r="C287" s="114"/>
      <c r="D287" s="114"/>
      <c r="E287" s="114"/>
      <c r="F287" s="114"/>
      <c r="G287" s="114"/>
      <c r="H287" s="114"/>
      <c r="I287" s="114"/>
      <c r="J287" s="114"/>
    </row>
    <row r="288" spans="1:10" ht="10.5" customHeight="1">
      <c r="A288" s="115" t="str">
        <f>Списки!A3</f>
        <v>Дата</v>
      </c>
      <c r="B288" s="115"/>
      <c r="C288" s="115"/>
      <c r="D288" s="115"/>
      <c r="E288" s="115"/>
      <c r="F288" s="115"/>
      <c r="G288" s="115"/>
      <c r="H288" s="115"/>
      <c r="I288" s="115"/>
      <c r="J288" s="115"/>
    </row>
    <row r="289" spans="1:11" ht="10.5" customHeight="1">
      <c r="A289" s="16"/>
      <c r="B289" s="16"/>
      <c r="C289" s="16"/>
      <c r="D289" s="16"/>
      <c r="E289" s="16"/>
      <c r="F289" s="16"/>
      <c r="G289" s="21"/>
      <c r="H289" s="76"/>
      <c r="I289" s="16"/>
      <c r="J289" s="71" t="s">
        <v>127</v>
      </c>
      <c r="K289" s="77"/>
    </row>
    <row r="290" spans="1:11" ht="10.5" customHeight="1">
      <c r="A290" s="17">
        <v>-431</v>
      </c>
      <c r="B290" s="14">
        <f>IF(C224=B223,B225,IF(C224=B225,B223,0))</f>
        <v>0</v>
      </c>
      <c r="C290" s="16"/>
      <c r="D290" s="16"/>
      <c r="E290" s="16"/>
      <c r="F290" s="16"/>
      <c r="G290" s="21"/>
      <c r="H290" s="17"/>
      <c r="I290" s="76"/>
      <c r="J290" s="16"/>
      <c r="K290" s="77"/>
    </row>
    <row r="291" spans="1:11" ht="10.5" customHeight="1">
      <c r="A291" s="17"/>
      <c r="B291" s="5">
        <v>479</v>
      </c>
      <c r="C291" s="86"/>
      <c r="D291" s="16"/>
      <c r="E291" s="17">
        <v>-495</v>
      </c>
      <c r="F291" s="14">
        <f>IF(I297=H296,H298,IF(I297=H298,H296,0))</f>
        <v>0</v>
      </c>
      <c r="G291" s="16"/>
      <c r="H291" s="17">
        <v>-491</v>
      </c>
      <c r="I291" s="14">
        <f>IF(E297=D293,D301,IF(E297=D301,D293,0))</f>
        <v>0</v>
      </c>
      <c r="J291" s="16"/>
      <c r="K291" s="77"/>
    </row>
    <row r="292" spans="1:11" ht="10.5" customHeight="1">
      <c r="A292" s="17">
        <v>-432</v>
      </c>
      <c r="B292" s="15">
        <f>IF(C228=B227,B229,IF(C228=B229,B227,0))</f>
        <v>0</v>
      </c>
      <c r="C292" s="18"/>
      <c r="D292" s="16"/>
      <c r="E292" s="76"/>
      <c r="F292" s="5">
        <v>498</v>
      </c>
      <c r="G292" s="86"/>
      <c r="H292" s="76"/>
      <c r="I292" s="5">
        <v>494</v>
      </c>
      <c r="J292" s="86"/>
      <c r="K292" s="77"/>
    </row>
    <row r="293" spans="1:11" ht="10.5" customHeight="1">
      <c r="A293" s="17"/>
      <c r="B293" s="16"/>
      <c r="C293" s="5">
        <v>487</v>
      </c>
      <c r="D293" s="86"/>
      <c r="E293" s="17">
        <v>-496</v>
      </c>
      <c r="F293" s="15">
        <f>IF(I301=H300,H302,IF(I301=H302,H300,0))</f>
        <v>0</v>
      </c>
      <c r="G293" s="10" t="s">
        <v>134</v>
      </c>
      <c r="H293" s="17">
        <v>-492</v>
      </c>
      <c r="I293" s="15">
        <f>IF(E313=D309,D317,IF(E313=D317,D309,0))</f>
        <v>0</v>
      </c>
      <c r="J293" s="17" t="s">
        <v>130</v>
      </c>
      <c r="K293" s="77"/>
    </row>
    <row r="294" spans="1:11" ht="10.5" customHeight="1">
      <c r="A294" s="17">
        <v>-433</v>
      </c>
      <c r="B294" s="14">
        <f>IF(C232=B231,B233,IF(C232=B233,B231,0))</f>
        <v>0</v>
      </c>
      <c r="C294" s="18"/>
      <c r="D294" s="18"/>
      <c r="F294" s="17">
        <v>-498</v>
      </c>
      <c r="G294" s="14">
        <f>IF(G292=F291,F293,IF(G292=F293,F291,0))</f>
        <v>0</v>
      </c>
      <c r="I294" s="17">
        <v>-494</v>
      </c>
      <c r="J294" s="14">
        <f>IF(J292=I291,I293,IF(J292=I293,I291,0))</f>
        <v>0</v>
      </c>
      <c r="K294" s="77"/>
    </row>
    <row r="295" spans="1:11" ht="10.5" customHeight="1">
      <c r="A295" s="17"/>
      <c r="B295" s="5">
        <v>480</v>
      </c>
      <c r="C295" s="87"/>
      <c r="D295" s="18"/>
      <c r="E295" s="70"/>
      <c r="F295" s="16"/>
      <c r="G295" s="17" t="s">
        <v>135</v>
      </c>
      <c r="H295" s="70"/>
      <c r="I295" s="16"/>
      <c r="J295" s="17" t="s">
        <v>131</v>
      </c>
      <c r="K295" s="77"/>
    </row>
    <row r="296" spans="1:11" ht="10.5" customHeight="1">
      <c r="A296" s="17">
        <v>-434</v>
      </c>
      <c r="B296" s="15">
        <f>IF(C236=B235,B237,IF(C236=B237,B235,0))</f>
        <v>0</v>
      </c>
      <c r="C296" s="16"/>
      <c r="D296" s="18"/>
      <c r="E296" s="16"/>
      <c r="F296" s="17"/>
      <c r="G296" s="17">
        <v>-487</v>
      </c>
      <c r="H296" s="14">
        <f>IF(D293=C291,C295,IF(D293=C295,C291,0))</f>
        <v>0</v>
      </c>
      <c r="J296" s="16"/>
      <c r="K296" s="77"/>
    </row>
    <row r="297" spans="1:11" ht="10.5" customHeight="1">
      <c r="A297" s="17"/>
      <c r="B297" s="16"/>
      <c r="C297" s="16"/>
      <c r="D297" s="5">
        <v>491</v>
      </c>
      <c r="E297" s="86"/>
      <c r="F297" s="17"/>
      <c r="G297" s="17"/>
      <c r="H297" s="5">
        <v>495</v>
      </c>
      <c r="I297" s="86"/>
      <c r="J297" s="16"/>
      <c r="K297" s="77"/>
    </row>
    <row r="298" spans="1:11" ht="10.5" customHeight="1">
      <c r="A298" s="17">
        <v>-435</v>
      </c>
      <c r="B298" s="14">
        <f>IF(C240=B239,B241,IF(C240=B241,B239,0))</f>
        <v>0</v>
      </c>
      <c r="C298" s="16"/>
      <c r="D298" s="18"/>
      <c r="E298" s="18"/>
      <c r="F298" s="17"/>
      <c r="G298" s="17">
        <v>-488</v>
      </c>
      <c r="H298" s="15">
        <f>IF(D301=C299,C303,IF(D301=C303,C299,0))</f>
        <v>0</v>
      </c>
      <c r="I298" s="18"/>
      <c r="J298" s="16"/>
      <c r="K298" s="77"/>
    </row>
    <row r="299" spans="1:11" ht="10.5" customHeight="1">
      <c r="A299" s="17"/>
      <c r="B299" s="5">
        <v>481</v>
      </c>
      <c r="C299" s="86"/>
      <c r="D299" s="18"/>
      <c r="E299" s="18"/>
      <c r="F299" s="17"/>
      <c r="G299" s="17"/>
      <c r="H299" s="16"/>
      <c r="I299" s="5">
        <v>497</v>
      </c>
      <c r="J299" s="86"/>
      <c r="K299" s="77"/>
    </row>
    <row r="300" spans="1:11" ht="10.5" customHeight="1">
      <c r="A300" s="17">
        <v>-436</v>
      </c>
      <c r="B300" s="15">
        <f>IF(C244=B243,B245,IF(C244=B245,B243,0))</f>
        <v>0</v>
      </c>
      <c r="C300" s="18"/>
      <c r="D300" s="18"/>
      <c r="E300" s="18"/>
      <c r="F300" s="17"/>
      <c r="G300" s="17">
        <v>-489</v>
      </c>
      <c r="H300" s="14">
        <f>IF(D309=C307,C311,IF(D309=C311,C307,0))</f>
        <v>0</v>
      </c>
      <c r="I300" s="18"/>
      <c r="J300" s="21" t="s">
        <v>132</v>
      </c>
      <c r="K300" s="77"/>
    </row>
    <row r="301" spans="1:11" ht="10.5" customHeight="1">
      <c r="A301" s="17"/>
      <c r="B301" s="16"/>
      <c r="C301" s="5">
        <v>488</v>
      </c>
      <c r="D301" s="87"/>
      <c r="E301" s="18"/>
      <c r="F301" s="17"/>
      <c r="G301" s="17"/>
      <c r="H301" s="5">
        <v>496</v>
      </c>
      <c r="I301" s="87"/>
      <c r="J301" s="16"/>
      <c r="K301" s="77"/>
    </row>
    <row r="302" spans="1:11" ht="10.5" customHeight="1">
      <c r="A302" s="17">
        <v>-437</v>
      </c>
      <c r="B302" s="14">
        <f>IF(C248=B247,B249,IF(C248=B249,B247,0))</f>
        <v>0</v>
      </c>
      <c r="C302" s="18"/>
      <c r="D302" s="16"/>
      <c r="E302" s="18"/>
      <c r="F302" s="17"/>
      <c r="G302" s="17">
        <v>-490</v>
      </c>
      <c r="H302" s="15">
        <f>IF(D317=C315,C319,IF(D317=C319,C315,0))</f>
        <v>0</v>
      </c>
      <c r="I302" s="17">
        <v>-497</v>
      </c>
      <c r="J302" s="14">
        <f>IF(J299=I297,I301,IF(J299=I301,I297,0))</f>
        <v>0</v>
      </c>
      <c r="K302" s="77"/>
    </row>
    <row r="303" spans="1:11" ht="10.5" customHeight="1">
      <c r="A303" s="17"/>
      <c r="B303" s="5">
        <v>482</v>
      </c>
      <c r="C303" s="87"/>
      <c r="D303" s="16"/>
      <c r="E303" s="18"/>
      <c r="F303" s="17"/>
      <c r="G303" s="16"/>
      <c r="H303" s="21"/>
      <c r="I303" s="76"/>
      <c r="J303" s="17" t="s">
        <v>133</v>
      </c>
      <c r="K303" s="77"/>
    </row>
    <row r="304" spans="1:11" ht="10.5" customHeight="1">
      <c r="A304" s="17">
        <v>-438</v>
      </c>
      <c r="B304" s="15">
        <f>IF(C252=B251,B253,IF(C252=B253,B251,0))</f>
        <v>0</v>
      </c>
      <c r="C304" s="16"/>
      <c r="D304" s="16"/>
      <c r="E304" s="88"/>
      <c r="F304" s="17">
        <v>-479</v>
      </c>
      <c r="G304" s="14">
        <f>IF(C291=B290,B292,IF(C291=B292,B290,0))</f>
        <v>0</v>
      </c>
      <c r="I304" s="17"/>
      <c r="J304" s="16"/>
      <c r="K304" s="77"/>
    </row>
    <row r="305" spans="1:11" ht="10.5" customHeight="1">
      <c r="A305" s="17"/>
      <c r="B305" s="16"/>
      <c r="C305" s="16"/>
      <c r="D305" s="16"/>
      <c r="E305" s="22" t="s">
        <v>128</v>
      </c>
      <c r="F305" s="10">
        <v>493</v>
      </c>
      <c r="G305" s="5">
        <v>499</v>
      </c>
      <c r="H305" s="86"/>
      <c r="I305" s="16"/>
      <c r="J305" s="16"/>
      <c r="K305" s="77"/>
    </row>
    <row r="306" spans="1:11" ht="10.5" customHeight="1">
      <c r="A306" s="17">
        <v>-439</v>
      </c>
      <c r="B306" s="14">
        <f>IF(C256=B255,B257,IF(C256=B257,B255,0))</f>
        <v>0</v>
      </c>
      <c r="C306" s="16"/>
      <c r="D306" s="16"/>
      <c r="E306" s="18"/>
      <c r="F306" s="17">
        <v>-480</v>
      </c>
      <c r="G306" s="15">
        <f>IF(C295=B294,B296,IF(C295=B296,B294,0))</f>
        <v>0</v>
      </c>
      <c r="H306" s="18"/>
      <c r="I306" s="16"/>
      <c r="J306" s="16"/>
      <c r="K306" s="77"/>
    </row>
    <row r="307" spans="1:11" ht="10.5" customHeight="1">
      <c r="A307" s="17"/>
      <c r="B307" s="5">
        <v>483</v>
      </c>
      <c r="C307" s="86"/>
      <c r="D307" s="16"/>
      <c r="E307" s="78">
        <f>IF(E304=E297,E313,IF(E304=E313,E297,0))</f>
        <v>0</v>
      </c>
      <c r="F307" s="10">
        <v>-493</v>
      </c>
      <c r="G307" s="16"/>
      <c r="H307" s="5">
        <v>503</v>
      </c>
      <c r="I307" s="86"/>
      <c r="J307" s="16"/>
      <c r="K307" s="77"/>
    </row>
    <row r="308" spans="1:11" ht="10.5" customHeight="1">
      <c r="A308" s="17">
        <v>-440</v>
      </c>
      <c r="B308" s="15">
        <f>IF(C260=B259,B261,IF(C260=B261,B259,0))</f>
        <v>0</v>
      </c>
      <c r="C308" s="18"/>
      <c r="D308" s="16"/>
      <c r="E308" s="22" t="s">
        <v>129</v>
      </c>
      <c r="F308" s="17">
        <v>-481</v>
      </c>
      <c r="G308" s="14">
        <f>IF(C299=B298,B300,IF(C299=B300,B298,0))</f>
        <v>0</v>
      </c>
      <c r="H308" s="18"/>
      <c r="I308" s="18"/>
      <c r="J308" s="16"/>
      <c r="K308" s="77"/>
    </row>
    <row r="309" spans="1:11" ht="10.5" customHeight="1">
      <c r="A309" s="17"/>
      <c r="B309" s="16"/>
      <c r="C309" s="5">
        <v>489</v>
      </c>
      <c r="D309" s="86"/>
      <c r="E309" s="18"/>
      <c r="F309" s="17"/>
      <c r="G309" s="5">
        <v>500</v>
      </c>
      <c r="H309" s="87"/>
      <c r="I309" s="18"/>
      <c r="J309" s="16"/>
      <c r="K309" s="77"/>
    </row>
    <row r="310" spans="1:11" ht="10.5" customHeight="1">
      <c r="A310" s="17">
        <v>-441</v>
      </c>
      <c r="B310" s="14">
        <f>IF(C264=B263,B265,IF(C264=B265,B263,0))</f>
        <v>0</v>
      </c>
      <c r="C310" s="18"/>
      <c r="D310" s="18"/>
      <c r="E310" s="18"/>
      <c r="F310" s="17">
        <v>-482</v>
      </c>
      <c r="G310" s="15">
        <f>IF(C303=B302,B304,IF(C303=B304,B302,0))</f>
        <v>0</v>
      </c>
      <c r="H310" s="16"/>
      <c r="I310" s="18"/>
      <c r="J310" s="16"/>
      <c r="K310" s="77"/>
    </row>
    <row r="311" spans="1:11" ht="10.5" customHeight="1">
      <c r="A311" s="17"/>
      <c r="B311" s="5">
        <v>484</v>
      </c>
      <c r="C311" s="87"/>
      <c r="D311" s="18"/>
      <c r="E311" s="18"/>
      <c r="F311" s="17"/>
      <c r="G311" s="16"/>
      <c r="H311" s="19"/>
      <c r="I311" s="5">
        <v>505</v>
      </c>
      <c r="J311" s="86"/>
      <c r="K311" s="77"/>
    </row>
    <row r="312" spans="1:11" ht="10.5" customHeight="1">
      <c r="A312" s="17">
        <v>-442</v>
      </c>
      <c r="B312" s="15">
        <f>IF(C268=B267,B269,IF(C268=B269,B267,0))</f>
        <v>0</v>
      </c>
      <c r="C312" s="16"/>
      <c r="D312" s="18"/>
      <c r="E312" s="18"/>
      <c r="F312" s="17">
        <v>-483</v>
      </c>
      <c r="G312" s="14">
        <f>IF(C307=B306,B308,IF(C307=B308,B306,0))</f>
        <v>0</v>
      </c>
      <c r="H312" s="16"/>
      <c r="I312" s="18"/>
      <c r="J312" s="17" t="s">
        <v>136</v>
      </c>
      <c r="K312" s="77"/>
    </row>
    <row r="313" spans="1:11" ht="10.5" customHeight="1">
      <c r="A313" s="17"/>
      <c r="B313" s="16"/>
      <c r="C313" s="16"/>
      <c r="D313" s="5">
        <v>492</v>
      </c>
      <c r="E313" s="87"/>
      <c r="F313" s="10"/>
      <c r="G313" s="5">
        <v>501</v>
      </c>
      <c r="H313" s="86"/>
      <c r="I313" s="18"/>
      <c r="J313" s="16"/>
      <c r="K313" s="77"/>
    </row>
    <row r="314" spans="1:11" ht="10.5" customHeight="1">
      <c r="A314" s="17">
        <v>-443</v>
      </c>
      <c r="B314" s="14">
        <f>IF(C272=B271,B273,IF(C272=B273,B271,0))</f>
        <v>0</v>
      </c>
      <c r="C314" s="16"/>
      <c r="D314" s="18"/>
      <c r="E314" s="16"/>
      <c r="F314" s="17">
        <v>-484</v>
      </c>
      <c r="G314" s="15">
        <f>IF(C311=B310,B312,IF(C311=B312,B310,0))</f>
        <v>0</v>
      </c>
      <c r="H314" s="18"/>
      <c r="I314" s="18"/>
      <c r="J314" s="16"/>
      <c r="K314" s="77"/>
    </row>
    <row r="315" spans="1:11" ht="10.5" customHeight="1">
      <c r="A315" s="17"/>
      <c r="B315" s="5">
        <v>485</v>
      </c>
      <c r="C315" s="86"/>
      <c r="D315" s="18"/>
      <c r="E315" s="16"/>
      <c r="F315" s="10"/>
      <c r="G315" s="16"/>
      <c r="H315" s="5">
        <v>504</v>
      </c>
      <c r="I315" s="87"/>
      <c r="J315" s="16"/>
      <c r="K315" s="77"/>
    </row>
    <row r="316" spans="1:11" ht="10.5" customHeight="1">
      <c r="A316" s="17">
        <v>-444</v>
      </c>
      <c r="B316" s="15">
        <f>IF(C276=B275,B277,IF(C276=B277,B275,0))</f>
        <v>0</v>
      </c>
      <c r="C316" s="18"/>
      <c r="D316" s="18"/>
      <c r="E316" s="16"/>
      <c r="F316" s="17">
        <v>-485</v>
      </c>
      <c r="G316" s="14">
        <f>IF(C315=B314,B316,IF(C315=B316,B314,0))</f>
        <v>0</v>
      </c>
      <c r="H316" s="18"/>
      <c r="I316" s="19"/>
      <c r="J316" s="16"/>
      <c r="K316" s="77"/>
    </row>
    <row r="317" spans="1:11" ht="10.5" customHeight="1">
      <c r="A317" s="17"/>
      <c r="B317" s="16"/>
      <c r="C317" s="5">
        <v>490</v>
      </c>
      <c r="D317" s="87"/>
      <c r="E317" s="16"/>
      <c r="F317" s="17"/>
      <c r="G317" s="5">
        <v>502</v>
      </c>
      <c r="H317" s="87"/>
      <c r="I317" s="17">
        <v>-505</v>
      </c>
      <c r="J317" s="14">
        <f>IF(J311=I307,I315,IF(J311=I315,I307,0))</f>
        <v>0</v>
      </c>
      <c r="K317" s="77"/>
    </row>
    <row r="318" spans="1:11" ht="10.5" customHeight="1">
      <c r="A318" s="17">
        <v>-445</v>
      </c>
      <c r="B318" s="14">
        <f>IF(C280=B279,B281,IF(C280=B281,B279,0))</f>
        <v>0</v>
      </c>
      <c r="C318" s="18"/>
      <c r="D318" s="16"/>
      <c r="E318" s="16"/>
      <c r="F318" s="17">
        <v>-486</v>
      </c>
      <c r="G318" s="15">
        <f>IF(C319=B318,B320,IF(C319=B320,B318,0))</f>
        <v>0</v>
      </c>
      <c r="H318" s="16"/>
      <c r="I318" s="16"/>
      <c r="J318" s="17" t="s">
        <v>137</v>
      </c>
      <c r="K318" s="77"/>
    </row>
    <row r="319" spans="1:11" ht="10.5" customHeight="1">
      <c r="A319" s="17"/>
      <c r="B319" s="5">
        <v>486</v>
      </c>
      <c r="C319" s="87"/>
      <c r="D319" s="16"/>
      <c r="E319" s="17">
        <v>-507</v>
      </c>
      <c r="F319" s="14">
        <f>IF(I325=H324,H326,IF(I325=H326,H324,0))</f>
        <v>0</v>
      </c>
      <c r="G319" s="16"/>
      <c r="H319" s="17">
        <v>-503</v>
      </c>
      <c r="I319" s="14">
        <f>IF(I307=H305,H309,IF(I307=H309,H305,0))</f>
        <v>0</v>
      </c>
      <c r="J319" s="16"/>
      <c r="K319" s="77"/>
    </row>
    <row r="320" spans="1:11" ht="10.5" customHeight="1">
      <c r="A320" s="17">
        <v>-446</v>
      </c>
      <c r="B320" s="15">
        <f>IF(C284=B283,B285,IF(C284=B285,B283,0))</f>
        <v>0</v>
      </c>
      <c r="C320" s="16"/>
      <c r="D320" s="16"/>
      <c r="E320" s="76"/>
      <c r="F320" s="5">
        <v>510</v>
      </c>
      <c r="G320" s="86"/>
      <c r="H320" s="76"/>
      <c r="I320" s="5">
        <v>506</v>
      </c>
      <c r="J320" s="86"/>
      <c r="K320" s="77"/>
    </row>
    <row r="321" spans="1:11" ht="10.5" customHeight="1">
      <c r="A321" s="16"/>
      <c r="B321" s="16"/>
      <c r="C321" s="16"/>
      <c r="D321" s="16"/>
      <c r="E321" s="17">
        <v>-508</v>
      </c>
      <c r="F321" s="15">
        <f>IF(I329=H328,H330,IF(I329=H330,H328,0))</f>
        <v>0</v>
      </c>
      <c r="G321" s="10" t="s">
        <v>142</v>
      </c>
      <c r="H321" s="17">
        <v>-504</v>
      </c>
      <c r="I321" s="15">
        <f>IF(I315=H313,H317,IF(I315=H317,H313,0))</f>
        <v>0</v>
      </c>
      <c r="J321" s="17" t="s">
        <v>138</v>
      </c>
      <c r="K321" s="77"/>
    </row>
    <row r="322" spans="1:11" ht="10.5" customHeight="1">
      <c r="A322" s="82"/>
      <c r="B322" s="82"/>
      <c r="C322" s="82"/>
      <c r="D322" s="82"/>
      <c r="F322" s="17">
        <v>-510</v>
      </c>
      <c r="G322" s="14">
        <f>IF(G320=F319,F321,IF(G320=F321,F319,0))</f>
        <v>0</v>
      </c>
      <c r="I322" s="17">
        <v>-506</v>
      </c>
      <c r="J322" s="14">
        <f>IF(J320=I319,I321,IF(J320=I321,I319,0))</f>
        <v>0</v>
      </c>
      <c r="K322" s="77"/>
    </row>
    <row r="323" spans="1:11" ht="10.5" customHeight="1">
      <c r="A323" s="82"/>
      <c r="B323" s="82"/>
      <c r="C323" s="82"/>
      <c r="D323" s="82"/>
      <c r="E323" s="70"/>
      <c r="F323" s="16"/>
      <c r="G323" s="17" t="s">
        <v>143</v>
      </c>
      <c r="H323" s="70"/>
      <c r="I323" s="16"/>
      <c r="J323" s="17" t="s">
        <v>139</v>
      </c>
      <c r="K323" s="77"/>
    </row>
    <row r="324" spans="1:11" ht="10.5" customHeight="1">
      <c r="A324" s="82"/>
      <c r="B324" s="82"/>
      <c r="C324" s="82"/>
      <c r="D324" s="82"/>
      <c r="E324" s="16"/>
      <c r="F324" s="16"/>
      <c r="G324" s="17">
        <v>-499</v>
      </c>
      <c r="H324" s="14">
        <f>IF(H305=G304,G306,IF(H305=G306,G304,0))</f>
        <v>0</v>
      </c>
      <c r="J324" s="16"/>
      <c r="K324" s="77"/>
    </row>
    <row r="325" spans="1:11" ht="10.5" customHeight="1">
      <c r="A325" s="82"/>
      <c r="B325" s="82"/>
      <c r="C325" s="82"/>
      <c r="D325" s="82"/>
      <c r="E325" s="16"/>
      <c r="F325" s="16"/>
      <c r="G325" s="17"/>
      <c r="H325" s="5">
        <v>507</v>
      </c>
      <c r="I325" s="86"/>
      <c r="J325" s="16"/>
      <c r="K325" s="77"/>
    </row>
    <row r="326" spans="1:11" ht="10.5" customHeight="1">
      <c r="A326" s="82"/>
      <c r="B326" s="82"/>
      <c r="C326" s="82"/>
      <c r="D326" s="82"/>
      <c r="E326" s="16"/>
      <c r="F326" s="16"/>
      <c r="G326" s="17">
        <v>-500</v>
      </c>
      <c r="H326" s="15">
        <f>IF(H309=G308,G310,IF(H309=G310,G308,0))</f>
        <v>0</v>
      </c>
      <c r="I326" s="18"/>
      <c r="J326" s="16"/>
      <c r="K326" s="77"/>
    </row>
    <row r="327" spans="1:11" ht="10.5" customHeight="1">
      <c r="A327" s="82"/>
      <c r="B327" s="82"/>
      <c r="C327" s="82"/>
      <c r="D327" s="82"/>
      <c r="E327" s="16"/>
      <c r="F327" s="16"/>
      <c r="G327" s="17"/>
      <c r="H327" s="16"/>
      <c r="I327" s="5">
        <v>509</v>
      </c>
      <c r="J327" s="86"/>
      <c r="K327" s="77"/>
    </row>
    <row r="328" spans="1:11" ht="10.5" customHeight="1">
      <c r="A328" s="82"/>
      <c r="B328" s="82"/>
      <c r="C328" s="82"/>
      <c r="D328" s="82"/>
      <c r="E328" s="16"/>
      <c r="F328" s="16"/>
      <c r="G328" s="17">
        <v>-501</v>
      </c>
      <c r="H328" s="14">
        <f>IF(H313=G312,G314,IF(H313=G314,G312,0))</f>
        <v>0</v>
      </c>
      <c r="I328" s="18"/>
      <c r="J328" s="21" t="s">
        <v>140</v>
      </c>
      <c r="K328" s="77"/>
    </row>
    <row r="329" spans="1:11" ht="10.5" customHeight="1">
      <c r="A329" s="82"/>
      <c r="B329" s="82"/>
      <c r="C329" s="82"/>
      <c r="D329" s="82"/>
      <c r="E329" s="82"/>
      <c r="F329" s="16"/>
      <c r="G329" s="17"/>
      <c r="H329" s="5">
        <v>508</v>
      </c>
      <c r="I329" s="87"/>
      <c r="J329" s="16"/>
      <c r="K329" s="77"/>
    </row>
    <row r="330" spans="1:11" ht="10.5" customHeight="1">
      <c r="A330" s="82"/>
      <c r="B330" s="82"/>
      <c r="C330" s="82"/>
      <c r="D330" s="82"/>
      <c r="E330" s="82"/>
      <c r="F330" s="16"/>
      <c r="G330" s="17">
        <v>-502</v>
      </c>
      <c r="H330" s="15">
        <f>IF(H317=G316,G318,IF(H317=G318,G316,0))</f>
        <v>0</v>
      </c>
      <c r="I330" s="17">
        <v>-509</v>
      </c>
      <c r="J330" s="14">
        <f>IF(J327=I325,I329,IF(J327=I329,I325,0))</f>
        <v>0</v>
      </c>
      <c r="K330" s="77"/>
    </row>
    <row r="331" spans="1:11" ht="10.5" customHeight="1">
      <c r="A331" s="82"/>
      <c r="B331" s="82"/>
      <c r="C331" s="82"/>
      <c r="D331" s="82"/>
      <c r="E331" s="82"/>
      <c r="F331" s="16"/>
      <c r="G331" s="16"/>
      <c r="H331" s="21"/>
      <c r="I331" s="76"/>
      <c r="J331" s="17" t="s">
        <v>141</v>
      </c>
      <c r="K331" s="77"/>
    </row>
    <row r="332" spans="1:4" ht="10.5" customHeight="1">
      <c r="A332" s="82"/>
      <c r="B332" s="82"/>
      <c r="C332" s="82"/>
      <c r="D332" s="82"/>
    </row>
  </sheetData>
  <sheetProtection sheet="1" objects="1" scenarios="1"/>
  <mergeCells count="12">
    <mergeCell ref="A89:J89"/>
    <mergeCell ref="A90:J90"/>
    <mergeCell ref="A3:J3"/>
    <mergeCell ref="A1:J1"/>
    <mergeCell ref="A2:J2"/>
    <mergeCell ref="A88:J88"/>
    <mergeCell ref="A287:J287"/>
    <mergeCell ref="A288:J288"/>
    <mergeCell ref="A187:J187"/>
    <mergeCell ref="A188:J188"/>
    <mergeCell ref="A189:J189"/>
    <mergeCell ref="A286:J286"/>
  </mergeCells>
  <conditionalFormatting sqref="F195:F204 I199:I201 I195:J196 G232:I232 G197:H203 H207:H209 I203 G204:I204 I223:J224 J222 H219 F205:G219 C217:C219 I227:I229 F223:G224 I252:I254 A190:B253 G225:H231 I231 I165 C229:C231 I236 I239:I241 G233:G236 I243 G237:H243 G244:G246 C225:C227 C94:C96 G250:H264 I269 C257:C259 J280:J282 G266:G269 I276 G270:H276 G277:G279 F257 I264 C2:D3 I42:I45 G59:G79 C50:C52 C58:C60 J8:J12 I80:J80 C74:C76 I74:I76 H82:H84 E324:E328 D84:D87 J79 F96:F105 I100:I102 I96:J97 G133:I133 G98:H104 H108:H110 I104 G105:I105 I124:J125 G123 H120 F106:G120 J95 C126:C128 F124:G125 I128:I130 G126:H132 I132 A91:B154 C134:C136 I137 I140:I142 G134:G137 I144 G138:H144 G145:G147 C158:C160 C166:C168 C10:C12 G151:H165 I170 I173:I175 J181:J183 G167:G170 I177 G171:H177 G178:G180 F158 I272:I274 F294:F303 I298:I300 I294:J295 G331:I331 G296:H302 H306:H308 I302 G303:I303 I322:J323 G321 H314:H316 F304:G318 C312:C314 I326:I328 F322:G323 A289:B321 G293:G295 G324:H330 J328:J331 C193:C195 F324:F331 H86:H87 I84:I87 J81:J87 I81:I82 H77:I79 A4:B87 C82:C84 C86:C87 E80:G87 E71:E78 C78:C80 D76:D82 C66:C68 C70:C72 H64:H66 C292:C294 H68:H70 J70:J77 J61:J68 I66:I72 I62:I64 D68:D74 C62:C64 E64:E69 E62 D60:D66 C54:C56 H52:H54 H59:I61 J45:J59 H56:H57 I54:I57 C42:C44 D52:D58 C46:C48 E48:E60 C30:C32 D44:D50 C38:C40 H34:H36 I47:I52 D20:D26 H38:H50 I36:I40 G25:G27 I4:I34 G29:G57 D36:D42 E32:E46 C34:C36 D28:D34 E4:E30 C18:C20 C26:C28 C22:C24 F8:F79 C14:C16 H27:H32 H4:H25 J20:J23 J25:J39 G15:G18 G20:G23 G4:G13 J14:J18 J4:J6 F4:F6 D12:D18 D4:D10 C4:C8 H178:I183 J175:J179 J169:J173 H167:I169 J167 D184:D186 C178:C180 A156:B186 C186 C182:C184 D176:D182 C170:C172 C174:C176 D168:D174 I153:I155 D160:D166 J163:J165 I161:I163 J158:J161 I157:I159 J155:J156 J148:J153 D156:D158 C162:C164 C156 H145:I150 J142:J146 J136:J140 H134:I136 J130:J134 J126:J128 F140:F147 F126:F138 D152:D154 C146:C148 C154 C150:C152 D144:D150 C138:C140 C142:C144 D136:D142 C130:C132 E132:E146 E126:E130 D128:D134 C122:C124 E116:E120 J123 E121:F123 H121:I123 G121 I118:I120 H116:H118 H112:H114 J114:J121 I110:I116 I106:I108 J102:J112 J98:J100 C98:C100 J91:J93 C110:C112 D120:D126 C114:C116 C118:C120 D112:D118 C106:C108 E107:E114 C102:C104 D104:D110 G95:G97 E100:E105 E98 D96:D102 E91:F95 H91:I95 G91:G93 D89:D94 C89:C92 H277:I282 J274:J278 J268:J272 D283:D285 C277:C279 A255:B285 C285 C281:C283 D275:D281 C265:C267 C273:C275 C269:C271 D267:D273 C261:C263 D259:D265 D255:D257 C255 H266:I268 J266 J262:J264 I260:I262 J257:J260 I256:I258 J254:J255 J247:J252 F239:F246 F225:F237 D251:D253 C245:C247 C253 C249:C251 D243:D249 C237:C239 C241:C243 D235:D241 E231:E245 C233:C235 D227:D233 E225:E229 G194:G196 D219:D225 H244:I249 J241:J245 J235:J239 H233:I235 J229:J233 J225:J227 E220:F222 G222 G220 H220:I222 I217:I219 H211:H213 J213:J220 H215:H217 I209:I215 I205:I207 J201:J211 J197:J199 J194 J190:J192 E190:F194 H190:I194 G190:G192 C213:C215 C221:C223 E215:E219 C209:C211 D211:D217 C205:C207 E206:E213 C201:C203 D203:D209 C197:C199 E199:E204 E197 D195:D201 D188:D193 C188:C191 J324:J326 I330 J321 E319:F321 H319:I321 G319 H318 I308:I314 I316:I318 J312:J319 I304:I306 H310:H312 J300:J310 J296:J298 J293 J289:J291 E289:F293 H289:I293 G289:G291 C320:C321 D318:D321 E314:E318 C316:C318 D310:D316 C304:C306 E298:E303 C308:C310 D302:D308 E305:E312 E296 C296:C298 C300:C302 D294:D300 D287:D292 C287:C290 H72:H74 H76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M515"/>
  <sheetViews>
    <sheetView showGridLines="0" showRowColHeaders="0"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9.125" style="39" customWidth="1"/>
    <col min="2" max="3" width="44.75390625" style="0" customWidth="1"/>
  </cols>
  <sheetData>
    <row r="1" spans="1:39" s="4" customFormat="1" ht="13.5" customHeight="1">
      <c r="A1" s="111" t="str">
        <f>Списки!A1</f>
        <v>Текст. Строка 1</v>
      </c>
      <c r="B1" s="111"/>
      <c r="C1" s="111"/>
      <c r="D1" s="111"/>
      <c r="E1" s="111"/>
      <c r="F1" s="111"/>
      <c r="G1" s="111"/>
      <c r="H1" s="111"/>
      <c r="I1" s="111"/>
      <c r="J1" s="111"/>
      <c r="K1" s="8"/>
      <c r="L1" s="8"/>
      <c r="M1" s="84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4" customFormat="1" ht="13.5" customHeight="1">
      <c r="A2" s="112" t="str">
        <f>Списки!A2</f>
        <v>Текст. Строка 2</v>
      </c>
      <c r="B2" s="112"/>
      <c r="C2" s="112"/>
      <c r="D2" s="112"/>
      <c r="E2" s="112"/>
      <c r="F2" s="112"/>
      <c r="G2" s="112"/>
      <c r="H2" s="112"/>
      <c r="I2" s="112"/>
      <c r="J2" s="112"/>
      <c r="K2" s="8"/>
      <c r="L2" s="8"/>
      <c r="M2" s="8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4" customFormat="1" ht="13.5" customHeight="1">
      <c r="A3" s="113" t="str">
        <f>Списки!A3</f>
        <v>Дата</v>
      </c>
      <c r="B3" s="113"/>
      <c r="C3" s="113"/>
      <c r="D3" s="113"/>
      <c r="E3" s="113"/>
      <c r="F3" s="113"/>
      <c r="G3" s="113"/>
      <c r="H3" s="113"/>
      <c r="I3" s="113"/>
      <c r="J3" s="11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s="4" customFormat="1" ht="13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" ht="12.75">
      <c r="A5" s="35" t="s">
        <v>45</v>
      </c>
      <c r="B5" s="36" t="s">
        <v>46</v>
      </c>
      <c r="C5" s="37" t="s">
        <v>47</v>
      </c>
    </row>
    <row r="6" spans="1:3" ht="12.75">
      <c r="A6" s="38">
        <v>1</v>
      </c>
      <c r="B6" s="40">
        <f>'Сетка1-4'!C5</f>
        <v>0</v>
      </c>
      <c r="C6" s="41">
        <f>'Сетка5-6'!B4</f>
        <v>0</v>
      </c>
    </row>
    <row r="7" spans="1:3" ht="12.75">
      <c r="A7" s="38">
        <v>2</v>
      </c>
      <c r="B7" s="40">
        <f>'Сетка1-4'!C9</f>
        <v>0</v>
      </c>
      <c r="C7" s="41">
        <f>'Сетка5-6'!B6</f>
        <v>0</v>
      </c>
    </row>
    <row r="8" spans="1:3" ht="12.75">
      <c r="A8" s="38">
        <v>3</v>
      </c>
      <c r="B8" s="40">
        <f>'Сетка1-4'!C13</f>
        <v>0</v>
      </c>
      <c r="C8" s="41">
        <f>'Сетка5-6'!B8</f>
        <v>0</v>
      </c>
    </row>
    <row r="9" spans="1:3" ht="12.75">
      <c r="A9" s="38">
        <v>4</v>
      </c>
      <c r="B9" s="40">
        <f>'Сетка1-4'!C17</f>
        <v>0</v>
      </c>
      <c r="C9" s="41">
        <f>'Сетка5-6'!B10</f>
        <v>0</v>
      </c>
    </row>
    <row r="10" spans="1:3" ht="12.75">
      <c r="A10" s="38">
        <v>5</v>
      </c>
      <c r="B10" s="40">
        <f>'Сетка1-4'!C21</f>
        <v>0</v>
      </c>
      <c r="C10" s="41">
        <f>'Сетка5-6'!B12</f>
        <v>0</v>
      </c>
    </row>
    <row r="11" spans="1:3" ht="12.75">
      <c r="A11" s="38">
        <v>6</v>
      </c>
      <c r="B11" s="40">
        <f>'Сетка1-4'!C25</f>
        <v>0</v>
      </c>
      <c r="C11" s="41">
        <f>'Сетка5-6'!B14</f>
        <v>0</v>
      </c>
    </row>
    <row r="12" spans="1:3" ht="12.75">
      <c r="A12" s="38">
        <v>7</v>
      </c>
      <c r="B12" s="40">
        <f>'Сетка1-4'!C29</f>
        <v>0</v>
      </c>
      <c r="C12" s="41">
        <f>'Сетка5-6'!B16</f>
        <v>0</v>
      </c>
    </row>
    <row r="13" spans="1:3" ht="12.75">
      <c r="A13" s="38">
        <v>8</v>
      </c>
      <c r="B13" s="40">
        <f>'Сетка1-4'!C33</f>
        <v>0</v>
      </c>
      <c r="C13" s="41">
        <f>'Сетка5-6'!B18</f>
        <v>0</v>
      </c>
    </row>
    <row r="14" spans="1:3" ht="12.75">
      <c r="A14" s="38">
        <v>9</v>
      </c>
      <c r="B14" s="40">
        <f>'Сетка1-4'!C37</f>
        <v>0</v>
      </c>
      <c r="C14" s="41">
        <f>'Сетка5-6'!B20</f>
        <v>0</v>
      </c>
    </row>
    <row r="15" spans="1:3" ht="12.75">
      <c r="A15" s="38">
        <v>10</v>
      </c>
      <c r="B15" s="40">
        <f>'Сетка1-4'!C41</f>
        <v>0</v>
      </c>
      <c r="C15" s="41">
        <f>'Сетка5-6'!B22</f>
        <v>0</v>
      </c>
    </row>
    <row r="16" spans="1:3" ht="12.75">
      <c r="A16" s="38">
        <v>11</v>
      </c>
      <c r="B16" s="40">
        <f>'Сетка1-4'!C45</f>
        <v>0</v>
      </c>
      <c r="C16" s="41">
        <f>'Сетка5-6'!B24</f>
        <v>0</v>
      </c>
    </row>
    <row r="17" spans="1:3" ht="12.75">
      <c r="A17" s="38">
        <v>12</v>
      </c>
      <c r="B17" s="40">
        <f>'Сетка1-4'!C49</f>
        <v>0</v>
      </c>
      <c r="C17" s="41">
        <f>'Сетка5-6'!B26</f>
        <v>0</v>
      </c>
    </row>
    <row r="18" spans="1:3" ht="12.75">
      <c r="A18" s="38">
        <v>13</v>
      </c>
      <c r="B18" s="40">
        <f>'Сетка1-4'!C53</f>
        <v>0</v>
      </c>
      <c r="C18" s="41">
        <f>'Сетка5-6'!B28</f>
        <v>0</v>
      </c>
    </row>
    <row r="19" spans="1:3" ht="12.75">
      <c r="A19" s="38">
        <v>14</v>
      </c>
      <c r="B19" s="40">
        <f>'Сетка1-4'!C57</f>
        <v>0</v>
      </c>
      <c r="C19" s="41">
        <f>'Сетка5-6'!B30</f>
        <v>0</v>
      </c>
    </row>
    <row r="20" spans="1:3" ht="12.75">
      <c r="A20" s="38">
        <v>15</v>
      </c>
      <c r="B20" s="40">
        <f>'Сетка1-4'!C61</f>
        <v>0</v>
      </c>
      <c r="C20" s="41">
        <f>'Сетка5-6'!B32</f>
        <v>0</v>
      </c>
    </row>
    <row r="21" spans="1:3" ht="12.75">
      <c r="A21" s="38">
        <v>16</v>
      </c>
      <c r="B21" s="40">
        <f>'Сетка1-4'!C65</f>
        <v>0</v>
      </c>
      <c r="C21" s="41">
        <f>'Сетка5-6'!B34</f>
        <v>0</v>
      </c>
    </row>
    <row r="22" spans="1:3" ht="12.75">
      <c r="A22" s="38">
        <v>17</v>
      </c>
      <c r="B22" s="40">
        <f>'Сетка1-4'!C71</f>
        <v>0</v>
      </c>
      <c r="C22" s="41">
        <f>'Сетка5-6'!B36</f>
        <v>0</v>
      </c>
    </row>
    <row r="23" spans="1:3" ht="12.75">
      <c r="A23" s="38">
        <v>18</v>
      </c>
      <c r="B23" s="40">
        <f>'Сетка1-4'!C75</f>
        <v>0</v>
      </c>
      <c r="C23" s="41">
        <f>'Сетка5-6'!B38</f>
        <v>0</v>
      </c>
    </row>
    <row r="24" spans="1:3" ht="12.75">
      <c r="A24" s="38">
        <v>19</v>
      </c>
      <c r="B24" s="40">
        <f>'Сетка1-4'!C79</f>
        <v>0</v>
      </c>
      <c r="C24" s="41">
        <f>'Сетка5-6'!B40</f>
        <v>0</v>
      </c>
    </row>
    <row r="25" spans="1:3" ht="12.75">
      <c r="A25" s="38">
        <v>20</v>
      </c>
      <c r="B25" s="40">
        <f>'Сетка1-4'!C83</f>
        <v>0</v>
      </c>
      <c r="C25" s="41">
        <f>'Сетка5-6'!B42</f>
        <v>0</v>
      </c>
    </row>
    <row r="26" spans="1:3" ht="12.75">
      <c r="A26" s="38">
        <v>21</v>
      </c>
      <c r="B26" s="40">
        <f>'Сетка1-4'!C87</f>
        <v>0</v>
      </c>
      <c r="C26" s="41">
        <f>'Сетка5-6'!B44</f>
        <v>0</v>
      </c>
    </row>
    <row r="27" spans="1:3" ht="12.75">
      <c r="A27" s="38">
        <v>22</v>
      </c>
      <c r="B27" s="40">
        <f>'Сетка1-4'!C91</f>
        <v>0</v>
      </c>
      <c r="C27" s="41">
        <f>'Сетка5-6'!B46</f>
        <v>0</v>
      </c>
    </row>
    <row r="28" spans="1:3" ht="12.75">
      <c r="A28" s="38">
        <v>23</v>
      </c>
      <c r="B28" s="40">
        <f>'Сетка1-4'!C95</f>
        <v>0</v>
      </c>
      <c r="C28" s="41">
        <f>'Сетка5-6'!B48</f>
        <v>0</v>
      </c>
    </row>
    <row r="29" spans="1:3" ht="12.75">
      <c r="A29" s="38">
        <v>24</v>
      </c>
      <c r="B29" s="40">
        <f>'Сетка1-4'!C99</f>
        <v>0</v>
      </c>
      <c r="C29" s="41">
        <f>'Сетка5-6'!B50</f>
        <v>0</v>
      </c>
    </row>
    <row r="30" spans="1:3" ht="12.75">
      <c r="A30" s="38">
        <v>25</v>
      </c>
      <c r="B30" s="40">
        <f>'Сетка1-4'!C103</f>
        <v>0</v>
      </c>
      <c r="C30" s="41">
        <f>'Сетка5-6'!B52</f>
        <v>0</v>
      </c>
    </row>
    <row r="31" spans="1:3" ht="12.75">
      <c r="A31" s="38">
        <v>26</v>
      </c>
      <c r="B31" s="40">
        <f>'Сетка1-4'!C107</f>
        <v>0</v>
      </c>
      <c r="C31" s="41">
        <f>'Сетка5-6'!B54</f>
        <v>0</v>
      </c>
    </row>
    <row r="32" spans="1:3" ht="12.75">
      <c r="A32" s="38">
        <v>27</v>
      </c>
      <c r="B32" s="40">
        <f>'Сетка1-4'!C111</f>
        <v>0</v>
      </c>
      <c r="C32" s="41">
        <f>'Сетка5-6'!B56</f>
        <v>0</v>
      </c>
    </row>
    <row r="33" spans="1:3" ht="12.75">
      <c r="A33" s="38">
        <v>28</v>
      </c>
      <c r="B33" s="40">
        <f>'Сетка1-4'!C115</f>
        <v>0</v>
      </c>
      <c r="C33" s="41">
        <f>'Сетка5-6'!B58</f>
        <v>0</v>
      </c>
    </row>
    <row r="34" spans="1:3" ht="12.75">
      <c r="A34" s="38">
        <v>29</v>
      </c>
      <c r="B34" s="40">
        <f>'Сетка1-4'!C119</f>
        <v>0</v>
      </c>
      <c r="C34" s="41">
        <f>'Сетка5-6'!B60</f>
        <v>0</v>
      </c>
    </row>
    <row r="35" spans="1:3" ht="12.75">
      <c r="A35" s="38">
        <v>30</v>
      </c>
      <c r="B35" s="40">
        <f>'Сетка1-4'!C123</f>
        <v>0</v>
      </c>
      <c r="C35" s="41">
        <f>'Сетка5-6'!B62</f>
        <v>0</v>
      </c>
    </row>
    <row r="36" spans="1:3" ht="12.75">
      <c r="A36" s="38">
        <v>31</v>
      </c>
      <c r="B36" s="40">
        <f>'Сетка1-4'!C127</f>
        <v>0</v>
      </c>
      <c r="C36" s="41">
        <f>'Сетка5-6'!B64</f>
        <v>0</v>
      </c>
    </row>
    <row r="37" spans="1:3" ht="12.75">
      <c r="A37" s="38">
        <v>32</v>
      </c>
      <c r="B37" s="40">
        <f>'Сетка1-4'!C131</f>
        <v>0</v>
      </c>
      <c r="C37" s="41">
        <f>'Сетка5-6'!B66</f>
        <v>0</v>
      </c>
    </row>
    <row r="38" spans="1:3" ht="12.75">
      <c r="A38" s="38">
        <v>33</v>
      </c>
      <c r="B38" s="40">
        <f>'Сетка1-4'!C137</f>
        <v>0</v>
      </c>
      <c r="C38" s="41">
        <f>'Сетка5-6'!B72</f>
        <v>0</v>
      </c>
    </row>
    <row r="39" spans="1:3" ht="12.75">
      <c r="A39" s="38">
        <v>34</v>
      </c>
      <c r="B39" s="40">
        <f>'Сетка1-4'!C141</f>
        <v>0</v>
      </c>
      <c r="C39" s="41">
        <f>'Сетка5-6'!B74</f>
        <v>0</v>
      </c>
    </row>
    <row r="40" spans="1:3" ht="12.75">
      <c r="A40" s="38">
        <v>35</v>
      </c>
      <c r="B40" s="40">
        <f>'Сетка1-4'!C145</f>
        <v>0</v>
      </c>
      <c r="C40" s="41">
        <f>'Сетка5-6'!B76</f>
        <v>0</v>
      </c>
    </row>
    <row r="41" spans="1:3" ht="12.75">
      <c r="A41" s="38">
        <v>36</v>
      </c>
      <c r="B41" s="40">
        <f>'Сетка1-4'!C149</f>
        <v>0</v>
      </c>
      <c r="C41" s="41">
        <f>'Сетка5-6'!B78</f>
        <v>0</v>
      </c>
    </row>
    <row r="42" spans="1:3" ht="12.75">
      <c r="A42" s="38">
        <v>37</v>
      </c>
      <c r="B42" s="40">
        <f>'Сетка1-4'!C153</f>
        <v>0</v>
      </c>
      <c r="C42" s="41">
        <f>'Сетка5-6'!B80</f>
        <v>0</v>
      </c>
    </row>
    <row r="43" spans="1:3" ht="12.75">
      <c r="A43" s="38">
        <v>38</v>
      </c>
      <c r="B43" s="40">
        <f>'Сетка1-4'!C157</f>
        <v>0</v>
      </c>
      <c r="C43" s="41">
        <f>'Сетка5-6'!B82</f>
        <v>0</v>
      </c>
    </row>
    <row r="44" spans="1:3" ht="12.75">
      <c r="A44" s="38">
        <v>39</v>
      </c>
      <c r="B44" s="40">
        <f>'Сетка1-4'!C161</f>
        <v>0</v>
      </c>
      <c r="C44" s="41">
        <f>'Сетка5-6'!B84</f>
        <v>0</v>
      </c>
    </row>
    <row r="45" spans="1:3" ht="12.75">
      <c r="A45" s="38">
        <v>40</v>
      </c>
      <c r="B45" s="40">
        <f>'Сетка1-4'!C165</f>
        <v>0</v>
      </c>
      <c r="C45" s="41">
        <f>'Сетка5-6'!B86</f>
        <v>0</v>
      </c>
    </row>
    <row r="46" spans="1:3" ht="12.75">
      <c r="A46" s="38">
        <v>41</v>
      </c>
      <c r="B46" s="40">
        <f>'Сетка1-4'!C169</f>
        <v>0</v>
      </c>
      <c r="C46" s="41">
        <f>'Сетка5-6'!B88</f>
        <v>0</v>
      </c>
    </row>
    <row r="47" spans="1:3" ht="12.75">
      <c r="A47" s="38">
        <v>42</v>
      </c>
      <c r="B47" s="40">
        <f>'Сетка1-4'!C173</f>
        <v>0</v>
      </c>
      <c r="C47" s="41">
        <f>'Сетка5-6'!B90</f>
        <v>0</v>
      </c>
    </row>
    <row r="48" spans="1:3" ht="12.75">
      <c r="A48" s="38">
        <v>43</v>
      </c>
      <c r="B48" s="40">
        <f>'Сетка1-4'!C177</f>
        <v>0</v>
      </c>
      <c r="C48" s="41">
        <f>'Сетка5-6'!B92</f>
        <v>0</v>
      </c>
    </row>
    <row r="49" spans="1:3" ht="12.75">
      <c r="A49" s="38">
        <v>44</v>
      </c>
      <c r="B49" s="40">
        <f>'Сетка1-4'!C181</f>
        <v>0</v>
      </c>
      <c r="C49" s="41">
        <f>'Сетка5-6'!B94</f>
        <v>0</v>
      </c>
    </row>
    <row r="50" spans="1:3" ht="12.75">
      <c r="A50" s="38">
        <v>45</v>
      </c>
      <c r="B50" s="40">
        <f>'Сетка1-4'!C185</f>
        <v>0</v>
      </c>
      <c r="C50" s="41">
        <f>'Сетка5-6'!B96</f>
        <v>0</v>
      </c>
    </row>
    <row r="51" spans="1:3" ht="12.75">
      <c r="A51" s="38">
        <v>46</v>
      </c>
      <c r="B51" s="40">
        <f>'Сетка1-4'!C189</f>
        <v>0</v>
      </c>
      <c r="C51" s="41">
        <f>'Сетка5-6'!B98</f>
        <v>0</v>
      </c>
    </row>
    <row r="52" spans="1:3" ht="12.75">
      <c r="A52" s="38">
        <v>47</v>
      </c>
      <c r="B52" s="40">
        <f>'Сетка1-4'!C193</f>
        <v>0</v>
      </c>
      <c r="C52" s="41">
        <f>'Сетка5-6'!B100</f>
        <v>0</v>
      </c>
    </row>
    <row r="53" spans="1:3" ht="12.75">
      <c r="A53" s="38">
        <v>48</v>
      </c>
      <c r="B53" s="40">
        <f>'Сетка1-4'!C197</f>
        <v>0</v>
      </c>
      <c r="C53" s="41">
        <f>'Сетка5-6'!B102</f>
        <v>0</v>
      </c>
    </row>
    <row r="54" spans="1:3" ht="12.75">
      <c r="A54" s="38">
        <v>49</v>
      </c>
      <c r="B54" s="40">
        <f>'Сетка1-4'!C203</f>
        <v>0</v>
      </c>
      <c r="C54" s="41">
        <f>'Сетка5-6'!B104</f>
        <v>0</v>
      </c>
    </row>
    <row r="55" spans="1:3" ht="12.75">
      <c r="A55" s="38">
        <v>50</v>
      </c>
      <c r="B55" s="40">
        <f>'Сетка1-4'!C207</f>
        <v>0</v>
      </c>
      <c r="C55" s="41">
        <f>'Сетка5-6'!B106</f>
        <v>0</v>
      </c>
    </row>
    <row r="56" spans="1:3" ht="12.75">
      <c r="A56" s="38">
        <v>51</v>
      </c>
      <c r="B56" s="40">
        <f>'Сетка1-4'!C211</f>
        <v>0</v>
      </c>
      <c r="C56" s="41">
        <f>'Сетка5-6'!B108</f>
        <v>0</v>
      </c>
    </row>
    <row r="57" spans="1:3" ht="12.75">
      <c r="A57" s="38">
        <v>52</v>
      </c>
      <c r="B57" s="40">
        <f>'Сетка1-4'!C215</f>
        <v>0</v>
      </c>
      <c r="C57" s="41">
        <f>'Сетка5-6'!B110</f>
        <v>0</v>
      </c>
    </row>
    <row r="58" spans="1:3" ht="12.75">
      <c r="A58" s="38">
        <v>53</v>
      </c>
      <c r="B58" s="40">
        <f>'Сетка1-4'!C219</f>
        <v>0</v>
      </c>
      <c r="C58" s="41">
        <f>'Сетка5-6'!B112</f>
        <v>0</v>
      </c>
    </row>
    <row r="59" spans="1:3" ht="12.75">
      <c r="A59" s="38">
        <v>54</v>
      </c>
      <c r="B59" s="40">
        <f>'Сетка1-4'!C223</f>
        <v>0</v>
      </c>
      <c r="C59" s="41">
        <f>'Сетка5-6'!B114</f>
        <v>0</v>
      </c>
    </row>
    <row r="60" spans="1:3" ht="12.75">
      <c r="A60" s="38">
        <v>55</v>
      </c>
      <c r="B60" s="40">
        <f>'Сетка1-4'!C227</f>
        <v>0</v>
      </c>
      <c r="C60" s="41">
        <f>'Сетка5-6'!B116</f>
        <v>0</v>
      </c>
    </row>
    <row r="61" spans="1:3" ht="12.75">
      <c r="A61" s="38">
        <v>56</v>
      </c>
      <c r="B61" s="40">
        <f>'Сетка1-4'!C231</f>
        <v>0</v>
      </c>
      <c r="C61" s="41">
        <f>'Сетка5-6'!B118</f>
        <v>0</v>
      </c>
    </row>
    <row r="62" spans="1:3" ht="12.75">
      <c r="A62" s="38">
        <v>57</v>
      </c>
      <c r="B62" s="40">
        <f>'Сетка1-4'!C235</f>
        <v>0</v>
      </c>
      <c r="C62" s="41">
        <f>'Сетка5-6'!B120</f>
        <v>0</v>
      </c>
    </row>
    <row r="63" spans="1:3" ht="12.75">
      <c r="A63" s="38">
        <v>58</v>
      </c>
      <c r="B63" s="40">
        <f>'Сетка1-4'!C239</f>
        <v>0</v>
      </c>
      <c r="C63" s="41">
        <f>'Сетка5-6'!B122</f>
        <v>0</v>
      </c>
    </row>
    <row r="64" spans="1:3" ht="12.75">
      <c r="A64" s="38">
        <v>59</v>
      </c>
      <c r="B64" s="40">
        <f>'Сетка1-4'!C243</f>
        <v>0</v>
      </c>
      <c r="C64" s="41">
        <f>'Сетка5-6'!B124</f>
        <v>0</v>
      </c>
    </row>
    <row r="65" spans="1:3" ht="12.75">
      <c r="A65" s="38">
        <v>60</v>
      </c>
      <c r="B65" s="40">
        <f>'Сетка1-4'!C247</f>
        <v>0</v>
      </c>
      <c r="C65" s="41">
        <f>'Сетка5-6'!B126</f>
        <v>0</v>
      </c>
    </row>
    <row r="66" spans="1:3" ht="12.75">
      <c r="A66" s="38">
        <v>61</v>
      </c>
      <c r="B66" s="40">
        <f>'Сетка1-4'!C251</f>
        <v>0</v>
      </c>
      <c r="C66" s="41">
        <f>'Сетка5-6'!B128</f>
        <v>0</v>
      </c>
    </row>
    <row r="67" spans="1:3" ht="12.75">
      <c r="A67" s="38">
        <v>62</v>
      </c>
      <c r="B67" s="40">
        <f>'Сетка1-4'!C255</f>
        <v>0</v>
      </c>
      <c r="C67" s="41">
        <f>'Сетка5-6'!B130</f>
        <v>0</v>
      </c>
    </row>
    <row r="68" spans="1:3" ht="12.75">
      <c r="A68" s="38">
        <v>63</v>
      </c>
      <c r="B68" s="40">
        <f>'Сетка1-4'!C259</f>
        <v>0</v>
      </c>
      <c r="C68" s="41">
        <f>'Сетка5-6'!B132</f>
        <v>0</v>
      </c>
    </row>
    <row r="69" spans="1:3" ht="12.75">
      <c r="A69" s="38">
        <v>64</v>
      </c>
      <c r="B69" s="40">
        <f>'Сетка1-4'!C263</f>
        <v>0</v>
      </c>
      <c r="C69" s="41">
        <f>'Сетка5-6'!B134</f>
        <v>0</v>
      </c>
    </row>
    <row r="70" spans="1:3" ht="12.75">
      <c r="A70" s="38">
        <v>65</v>
      </c>
      <c r="B70" s="40">
        <f>'Сетка1-4'!D7</f>
        <v>0</v>
      </c>
      <c r="C70" s="41">
        <f>'Сетка5-6'!C135</f>
        <v>0</v>
      </c>
    </row>
    <row r="71" spans="1:3" ht="12.75">
      <c r="A71" s="38">
        <v>66</v>
      </c>
      <c r="B71" s="40">
        <f>'Сетка1-4'!D15</f>
        <v>0</v>
      </c>
      <c r="C71" s="41">
        <f>'Сетка5-6'!C131</f>
        <v>0</v>
      </c>
    </row>
    <row r="72" spans="1:3" ht="12.75">
      <c r="A72" s="38">
        <v>67</v>
      </c>
      <c r="B72" s="40">
        <f>'Сетка1-4'!D23</f>
        <v>0</v>
      </c>
      <c r="C72" s="41">
        <f>'Сетка5-6'!C127</f>
        <v>0</v>
      </c>
    </row>
    <row r="73" spans="1:3" ht="12.75">
      <c r="A73" s="38">
        <v>68</v>
      </c>
      <c r="B73" s="40">
        <f>'Сетка1-4'!D31</f>
        <v>0</v>
      </c>
      <c r="C73" s="41">
        <f>'Сетка5-6'!C123</f>
        <v>0</v>
      </c>
    </row>
    <row r="74" spans="1:3" ht="12.75">
      <c r="A74" s="38">
        <v>69</v>
      </c>
      <c r="B74" s="40">
        <f>'Сетка1-4'!D39</f>
        <v>0</v>
      </c>
      <c r="C74" s="41">
        <f>'Сетка5-6'!C119</f>
        <v>0</v>
      </c>
    </row>
    <row r="75" spans="1:3" ht="12.75">
      <c r="A75" s="38">
        <v>70</v>
      </c>
      <c r="B75" s="40">
        <f>'Сетка1-4'!D47</f>
        <v>0</v>
      </c>
      <c r="C75" s="41">
        <f>'Сетка5-6'!C115</f>
        <v>0</v>
      </c>
    </row>
    <row r="76" spans="1:3" ht="12.75">
      <c r="A76" s="38">
        <v>71</v>
      </c>
      <c r="B76" s="40">
        <f>'Сетка1-4'!D55</f>
        <v>0</v>
      </c>
      <c r="C76" s="41">
        <f>'Сетка5-6'!C111</f>
        <v>0</v>
      </c>
    </row>
    <row r="77" spans="1:3" ht="12.75">
      <c r="A77" s="38">
        <v>72</v>
      </c>
      <c r="B77" s="40">
        <f>'Сетка1-4'!D63</f>
        <v>0</v>
      </c>
      <c r="C77" s="41">
        <f>'Сетка5-6'!C107</f>
        <v>0</v>
      </c>
    </row>
    <row r="78" spans="1:3" ht="12.75">
      <c r="A78" s="38">
        <v>73</v>
      </c>
      <c r="B78" s="40">
        <f>'Сетка1-4'!D73</f>
        <v>0</v>
      </c>
      <c r="C78" s="41">
        <f>'Сетка5-6'!C103</f>
        <v>0</v>
      </c>
    </row>
    <row r="79" spans="1:3" ht="12.75">
      <c r="A79" s="38">
        <v>74</v>
      </c>
      <c r="B79" s="40">
        <f>'Сетка1-4'!D81</f>
        <v>0</v>
      </c>
      <c r="C79" s="41">
        <f>'Сетка5-6'!C99</f>
        <v>0</v>
      </c>
    </row>
    <row r="80" spans="1:3" ht="12.75">
      <c r="A80" s="38">
        <v>75</v>
      </c>
      <c r="B80" s="40">
        <f>'Сетка1-4'!D89</f>
        <v>0</v>
      </c>
      <c r="C80" s="41">
        <f>'Сетка5-6'!C95</f>
        <v>0</v>
      </c>
    </row>
    <row r="81" spans="1:3" ht="12.75">
      <c r="A81" s="38">
        <v>76</v>
      </c>
      <c r="B81" s="40">
        <f>'Сетка1-4'!D97</f>
        <v>0</v>
      </c>
      <c r="C81" s="41">
        <f>'Сетка5-6'!C87</f>
        <v>0</v>
      </c>
    </row>
    <row r="82" spans="1:3" ht="12.75">
      <c r="A82" s="38">
        <v>77</v>
      </c>
      <c r="B82" s="40">
        <f>'Сетка1-4'!D105</f>
        <v>0</v>
      </c>
      <c r="C82" s="41">
        <f>'Сетка5-6'!C87</f>
        <v>0</v>
      </c>
    </row>
    <row r="83" spans="1:3" ht="12.75">
      <c r="A83" s="38">
        <v>78</v>
      </c>
      <c r="B83" s="40">
        <f>'Сетка1-4'!D113</f>
        <v>0</v>
      </c>
      <c r="C83" s="41">
        <f>'Сетка5-6'!C83</f>
        <v>0</v>
      </c>
    </row>
    <row r="84" spans="1:3" ht="12.75">
      <c r="A84" s="38">
        <v>79</v>
      </c>
      <c r="B84" s="40">
        <f>'Сетка1-4'!D121</f>
        <v>0</v>
      </c>
      <c r="C84" s="41">
        <f>'Сетка5-6'!C79</f>
        <v>0</v>
      </c>
    </row>
    <row r="85" spans="1:3" ht="12.75">
      <c r="A85" s="38">
        <v>80</v>
      </c>
      <c r="B85" s="40">
        <f>'Сетка1-4'!D129</f>
        <v>0</v>
      </c>
      <c r="C85" s="41">
        <f>'Сетка5-6'!C75</f>
        <v>0</v>
      </c>
    </row>
    <row r="86" spans="1:3" ht="12.75">
      <c r="A86" s="38">
        <v>81</v>
      </c>
      <c r="B86" s="40">
        <f>'Сетка1-4'!D139</f>
        <v>0</v>
      </c>
      <c r="C86" s="41">
        <f>'Сетка5-6'!C67</f>
        <v>0</v>
      </c>
    </row>
    <row r="87" spans="1:3" ht="12.75">
      <c r="A87" s="38">
        <v>82</v>
      </c>
      <c r="B87" s="40">
        <f>'Сетка1-4'!D147</f>
        <v>0</v>
      </c>
      <c r="C87" s="41">
        <f>'Сетка5-6'!C63</f>
        <v>0</v>
      </c>
    </row>
    <row r="88" spans="1:3" ht="12.75">
      <c r="A88" s="38">
        <v>83</v>
      </c>
      <c r="B88" s="40">
        <f>'Сетка1-4'!D155</f>
        <v>0</v>
      </c>
      <c r="C88" s="41">
        <f>'Сетка5-6'!C59</f>
        <v>0</v>
      </c>
    </row>
    <row r="89" spans="1:3" ht="12.75">
      <c r="A89" s="38">
        <v>84</v>
      </c>
      <c r="B89" s="40">
        <f>'Сетка1-4'!D163</f>
        <v>0</v>
      </c>
      <c r="C89" s="41">
        <f>'Сетка5-6'!C55</f>
        <v>0</v>
      </c>
    </row>
    <row r="90" spans="1:3" ht="12.75">
      <c r="A90" s="38">
        <v>85</v>
      </c>
      <c r="B90" s="40">
        <f>'Сетка1-4'!D171</f>
        <v>0</v>
      </c>
      <c r="C90" s="41">
        <f>'Сетка5-6'!C51</f>
        <v>0</v>
      </c>
    </row>
    <row r="91" spans="1:3" ht="12.75">
      <c r="A91" s="38">
        <v>86</v>
      </c>
      <c r="B91" s="40">
        <f>'Сетка1-4'!D179</f>
        <v>0</v>
      </c>
      <c r="C91" s="41">
        <f>'Сетка5-6'!C47</f>
        <v>0</v>
      </c>
    </row>
    <row r="92" spans="1:3" ht="12.75">
      <c r="A92" s="38">
        <v>87</v>
      </c>
      <c r="B92" s="40">
        <f>'Сетка1-4'!D187</f>
        <v>0</v>
      </c>
      <c r="C92" s="41">
        <f>'Сетка5-6'!C43</f>
        <v>0</v>
      </c>
    </row>
    <row r="93" spans="1:3" ht="12.75">
      <c r="A93" s="38">
        <v>88</v>
      </c>
      <c r="B93" s="40">
        <f>'Сетка1-4'!D195</f>
        <v>0</v>
      </c>
      <c r="C93" s="41">
        <f>'Сетка5-6'!C39</f>
        <v>0</v>
      </c>
    </row>
    <row r="94" spans="1:3" ht="12.75">
      <c r="A94" s="38">
        <v>89</v>
      </c>
      <c r="B94" s="40">
        <f>'Сетка1-4'!D205</f>
        <v>0</v>
      </c>
      <c r="C94" s="41">
        <f>'Сетка5-6'!C35</f>
        <v>0</v>
      </c>
    </row>
    <row r="95" spans="1:3" ht="12.75">
      <c r="A95" s="38">
        <v>90</v>
      </c>
      <c r="B95" s="40">
        <f>'Сетка1-4'!D213</f>
        <v>0</v>
      </c>
      <c r="C95" s="41">
        <f>'Сетка5-6'!C31</f>
        <v>0</v>
      </c>
    </row>
    <row r="96" spans="1:3" ht="12.75">
      <c r="A96" s="38">
        <v>91</v>
      </c>
      <c r="B96" s="40">
        <f>'Сетка1-4'!D221</f>
        <v>0</v>
      </c>
      <c r="C96" s="41">
        <f>'Сетка5-6'!C27</f>
        <v>0</v>
      </c>
    </row>
    <row r="97" spans="1:3" ht="12.75">
      <c r="A97" s="38">
        <v>92</v>
      </c>
      <c r="B97" s="40">
        <f>'Сетка1-4'!D229</f>
        <v>0</v>
      </c>
      <c r="C97" s="41">
        <f>'Сетка5-6'!C23</f>
        <v>0</v>
      </c>
    </row>
    <row r="98" spans="1:3" ht="12.75">
      <c r="A98" s="38">
        <v>93</v>
      </c>
      <c r="B98" s="40">
        <f>'Сетка1-4'!D237</f>
        <v>0</v>
      </c>
      <c r="C98" s="41">
        <f>'Сетка5-6'!C19</f>
        <v>0</v>
      </c>
    </row>
    <row r="99" spans="1:3" ht="12.75">
      <c r="A99" s="38">
        <v>94</v>
      </c>
      <c r="B99" s="40">
        <f>'Сетка1-4'!D245</f>
        <v>0</v>
      </c>
      <c r="C99" s="41">
        <f>'Сетка5-6'!C15</f>
        <v>0</v>
      </c>
    </row>
    <row r="100" spans="1:3" ht="12.75">
      <c r="A100" s="38">
        <v>95</v>
      </c>
      <c r="B100" s="40">
        <f>'Сетка1-4'!D253</f>
        <v>0</v>
      </c>
      <c r="C100" s="41">
        <f>'Сетка5-6'!C11</f>
        <v>0</v>
      </c>
    </row>
    <row r="101" spans="1:3" ht="12.75">
      <c r="A101" s="38">
        <v>96</v>
      </c>
      <c r="B101" s="40">
        <f>'Сетка1-4'!D261</f>
        <v>0</v>
      </c>
      <c r="C101" s="41">
        <f>'Сетка5-6'!C7</f>
        <v>0</v>
      </c>
    </row>
    <row r="102" spans="1:3" ht="12.75">
      <c r="A102" s="38">
        <v>97</v>
      </c>
      <c r="B102" s="40">
        <f>'Сетка1-4'!E11</f>
        <v>0</v>
      </c>
      <c r="C102" s="41">
        <f>'Сетка5-6'!E4</f>
        <v>0</v>
      </c>
    </row>
    <row r="103" spans="1:3" ht="12.75">
      <c r="A103" s="38">
        <v>98</v>
      </c>
      <c r="B103" s="40">
        <f>'Сетка1-4'!E27</f>
        <v>0</v>
      </c>
      <c r="C103" s="41">
        <f>'Сетка5-6'!E12</f>
        <v>0</v>
      </c>
    </row>
    <row r="104" spans="1:3" ht="12.75">
      <c r="A104" s="38">
        <v>99</v>
      </c>
      <c r="B104" s="40">
        <f>'Сетка1-4'!E43</f>
        <v>0</v>
      </c>
      <c r="C104" s="41">
        <f>'Сетка5-6'!E20</f>
        <v>0</v>
      </c>
    </row>
    <row r="105" spans="1:3" ht="12.75">
      <c r="A105" s="38">
        <v>100</v>
      </c>
      <c r="B105" s="40">
        <f>'Сетка1-4'!E59</f>
        <v>0</v>
      </c>
      <c r="C105" s="41">
        <f>'Сетка5-6'!E28</f>
        <v>0</v>
      </c>
    </row>
    <row r="106" spans="1:3" ht="12.75">
      <c r="A106" s="38">
        <v>101</v>
      </c>
      <c r="B106" s="40">
        <f>'Сетка1-4'!E77</f>
        <v>0</v>
      </c>
      <c r="C106" s="41">
        <f>'Сетка5-6'!E36</f>
        <v>0</v>
      </c>
    </row>
    <row r="107" spans="1:3" ht="12.75">
      <c r="A107" s="38">
        <v>102</v>
      </c>
      <c r="B107" s="40">
        <f>'Сетка1-4'!E93</f>
        <v>0</v>
      </c>
      <c r="C107" s="41">
        <f>'Сетка5-6'!E44</f>
        <v>0</v>
      </c>
    </row>
    <row r="108" spans="1:3" ht="12.75">
      <c r="A108" s="38">
        <v>103</v>
      </c>
      <c r="B108" s="40">
        <f>'Сетка1-4'!E109</f>
        <v>0</v>
      </c>
      <c r="C108" s="41">
        <f>'Сетка5-6'!E52</f>
        <v>0</v>
      </c>
    </row>
    <row r="109" spans="1:3" ht="12.75">
      <c r="A109" s="38">
        <v>104</v>
      </c>
      <c r="B109" s="40">
        <f>'Сетка1-4'!E125</f>
        <v>0</v>
      </c>
      <c r="C109" s="41">
        <f>'Сетка5-6'!E60</f>
        <v>0</v>
      </c>
    </row>
    <row r="110" spans="1:3" ht="12.75">
      <c r="A110" s="38">
        <v>105</v>
      </c>
      <c r="B110" s="40">
        <f>'Сетка1-4'!E143</f>
        <v>0</v>
      </c>
      <c r="C110" s="41">
        <f>'Сетка5-6'!E72</f>
        <v>0</v>
      </c>
    </row>
    <row r="111" spans="1:3" ht="12.75">
      <c r="A111" s="38">
        <v>106</v>
      </c>
      <c r="B111" s="40">
        <f>'Сетка1-4'!E159</f>
        <v>0</v>
      </c>
      <c r="C111" s="41">
        <f>'Сетка5-6'!E80</f>
        <v>0</v>
      </c>
    </row>
    <row r="112" spans="1:3" ht="12.75">
      <c r="A112" s="38">
        <v>107</v>
      </c>
      <c r="B112" s="40">
        <f>'Сетка1-4'!E175</f>
        <v>0</v>
      </c>
      <c r="C112" s="41">
        <f>'Сетка5-6'!E88</f>
        <v>0</v>
      </c>
    </row>
    <row r="113" spans="1:3" ht="12.75">
      <c r="A113" s="38">
        <v>108</v>
      </c>
      <c r="B113" s="40">
        <f>'Сетка1-4'!E191</f>
        <v>0</v>
      </c>
      <c r="C113" s="41">
        <f>'Сетка5-6'!E96</f>
        <v>0</v>
      </c>
    </row>
    <row r="114" spans="1:3" ht="12.75">
      <c r="A114" s="38">
        <v>109</v>
      </c>
      <c r="B114" s="40">
        <f>'Сетка1-4'!E209</f>
        <v>0</v>
      </c>
      <c r="C114" s="41">
        <f>'Сетка5-6'!E104</f>
        <v>0</v>
      </c>
    </row>
    <row r="115" spans="1:3" ht="12.75">
      <c r="A115" s="38">
        <v>110</v>
      </c>
      <c r="B115" s="40">
        <f>'Сетка1-4'!E225</f>
        <v>0</v>
      </c>
      <c r="C115" s="41">
        <f>'Сетка5-6'!E112</f>
        <v>0</v>
      </c>
    </row>
    <row r="116" spans="1:3" ht="12.75">
      <c r="A116" s="38">
        <v>111</v>
      </c>
      <c r="B116" s="40">
        <f>'Сетка1-4'!E241</f>
        <v>0</v>
      </c>
      <c r="C116" s="41">
        <f>'Сетка5-6'!E120</f>
        <v>0</v>
      </c>
    </row>
    <row r="117" spans="1:3" ht="12.75">
      <c r="A117" s="38">
        <v>112</v>
      </c>
      <c r="B117" s="40">
        <f>'Сетка1-4'!E257</f>
        <v>0</v>
      </c>
      <c r="C117" s="41">
        <f>'Сетка5-6'!E128</f>
        <v>0</v>
      </c>
    </row>
    <row r="118" spans="1:3" ht="12.75">
      <c r="A118" s="38">
        <v>113</v>
      </c>
      <c r="B118" s="40">
        <f>'Сетка1-4'!F19</f>
        <v>0</v>
      </c>
      <c r="C118" s="41">
        <f>'Сетка5-6'!G134</f>
        <v>0</v>
      </c>
    </row>
    <row r="119" spans="1:3" ht="12.75">
      <c r="A119" s="38">
        <v>114</v>
      </c>
      <c r="B119" s="40">
        <f>'Сетка1-4'!F51</f>
        <v>0</v>
      </c>
      <c r="C119" s="41">
        <f>'Сетка5-6'!G118</f>
        <v>0</v>
      </c>
    </row>
    <row r="120" spans="1:3" ht="12.75">
      <c r="A120" s="38">
        <v>115</v>
      </c>
      <c r="B120" s="40">
        <f>'Сетка1-4'!F85</f>
        <v>0</v>
      </c>
      <c r="C120" s="41">
        <f>'Сетка5-6'!G102</f>
        <v>0</v>
      </c>
    </row>
    <row r="121" spans="1:3" ht="12.75">
      <c r="A121" s="38">
        <v>116</v>
      </c>
      <c r="B121" s="40">
        <f>'Сетка1-4'!F117</f>
        <v>0</v>
      </c>
      <c r="C121" s="41">
        <f>'Сетка5-6'!G86</f>
        <v>0</v>
      </c>
    </row>
    <row r="122" spans="1:3" ht="12.75">
      <c r="A122" s="38">
        <v>117</v>
      </c>
      <c r="B122" s="40">
        <f>'Сетка1-4'!F151</f>
        <v>0</v>
      </c>
      <c r="C122" s="41">
        <f>'Сетка5-6'!G66</f>
        <v>0</v>
      </c>
    </row>
    <row r="123" spans="1:3" ht="12.75">
      <c r="A123" s="38">
        <v>118</v>
      </c>
      <c r="B123" s="40">
        <f>'Сетка1-4'!F183</f>
        <v>0</v>
      </c>
      <c r="C123" s="41">
        <f>'Сетка5-6'!G50</f>
        <v>0</v>
      </c>
    </row>
    <row r="124" spans="1:3" ht="12.75">
      <c r="A124" s="38">
        <v>119</v>
      </c>
      <c r="B124" s="40">
        <f>'Сетка1-4'!F217</f>
        <v>0</v>
      </c>
      <c r="C124" s="41">
        <f>'Сетка5-6'!G34</f>
        <v>0</v>
      </c>
    </row>
    <row r="125" spans="1:3" ht="12.75">
      <c r="A125" s="38">
        <v>120</v>
      </c>
      <c r="B125" s="40">
        <f>'Сетка1-4'!F249</f>
        <v>0</v>
      </c>
      <c r="C125" s="41">
        <f>'Сетка5-6'!G18</f>
        <v>0</v>
      </c>
    </row>
    <row r="126" spans="1:3" ht="12.75">
      <c r="A126" s="38">
        <v>121</v>
      </c>
      <c r="B126" s="40">
        <f>'Сетка1-4'!G35</f>
        <v>0</v>
      </c>
      <c r="C126" s="41">
        <f>'Сетка5-6'!I6</f>
        <v>0</v>
      </c>
    </row>
    <row r="127" spans="1:3" ht="12.75">
      <c r="A127" s="38">
        <v>122</v>
      </c>
      <c r="B127" s="40">
        <f>'Сетка1-4'!G101</f>
        <v>0</v>
      </c>
      <c r="C127" s="41">
        <f>'Сетка5-6'!I38</f>
        <v>0</v>
      </c>
    </row>
    <row r="128" spans="1:3" ht="12.75">
      <c r="A128" s="38">
        <v>123</v>
      </c>
      <c r="B128" s="40">
        <f>'Сетка1-4'!G167</f>
        <v>0</v>
      </c>
      <c r="C128" s="41">
        <f>'Сетка5-6'!I76</f>
        <v>0</v>
      </c>
    </row>
    <row r="129" spans="1:3" ht="12.75">
      <c r="A129" s="38">
        <v>124</v>
      </c>
      <c r="B129" s="40">
        <f>'Сетка1-4'!G233</f>
        <v>0</v>
      </c>
      <c r="C129" s="41">
        <f>'Сетка5-6'!I106</f>
        <v>0</v>
      </c>
    </row>
    <row r="130" spans="1:3" ht="12.75">
      <c r="A130" s="38">
        <v>125</v>
      </c>
      <c r="B130" s="40">
        <f>'Сетка1-4'!I73</f>
        <v>0</v>
      </c>
      <c r="C130" s="41">
        <f>'Сетка5-6'!K126</f>
        <v>0</v>
      </c>
    </row>
    <row r="131" spans="1:3" ht="12.75">
      <c r="A131" s="38">
        <v>126</v>
      </c>
      <c r="B131" s="40">
        <f>'Сетка1-4'!I190</f>
        <v>0</v>
      </c>
      <c r="C131" s="41">
        <f>'Сетка5-6'!K58</f>
        <v>0</v>
      </c>
    </row>
    <row r="132" spans="1:3" ht="12.75">
      <c r="A132" s="38">
        <v>127</v>
      </c>
      <c r="B132" s="40">
        <f>'Сетка1-4'!J125</f>
        <v>0</v>
      </c>
      <c r="C132" s="41">
        <f>'Сетка1-4'!J142</f>
        <v>0</v>
      </c>
    </row>
    <row r="133" spans="1:3" ht="12.75">
      <c r="A133" s="38">
        <v>128</v>
      </c>
      <c r="B133" s="40">
        <f>'Сетка5-6'!C5</f>
        <v>0</v>
      </c>
      <c r="C133" s="41">
        <f>'Сетка7-10'!B223</f>
        <v>0</v>
      </c>
    </row>
    <row r="134" spans="1:3" ht="12.75">
      <c r="A134" s="38">
        <v>129</v>
      </c>
      <c r="B134" s="40">
        <f>'Сетка5-6'!C9</f>
        <v>0</v>
      </c>
      <c r="C134" s="41">
        <f>'Сетка7-10'!B225</f>
        <v>0</v>
      </c>
    </row>
    <row r="135" spans="1:3" ht="12.75">
      <c r="A135" s="38">
        <v>130</v>
      </c>
      <c r="B135" s="40">
        <f>'Сетка5-6'!C13</f>
        <v>0</v>
      </c>
      <c r="C135" s="41">
        <f>'Сетка7-10'!B227</f>
        <v>0</v>
      </c>
    </row>
    <row r="136" spans="1:3" ht="12.75">
      <c r="A136" s="38">
        <v>131</v>
      </c>
      <c r="B136" s="40">
        <f>'Сетка5-6'!C17</f>
        <v>0</v>
      </c>
      <c r="C136" s="41">
        <f>'Сетка7-10'!B229</f>
        <v>0</v>
      </c>
    </row>
    <row r="137" spans="1:3" ht="12.75">
      <c r="A137" s="38">
        <v>132</v>
      </c>
      <c r="B137" s="40">
        <f>'Сетка5-6'!C21</f>
        <v>0</v>
      </c>
      <c r="C137" s="41">
        <f>'Сетка7-10'!B231</f>
        <v>0</v>
      </c>
    </row>
    <row r="138" spans="1:3" ht="12.75">
      <c r="A138" s="38">
        <v>133</v>
      </c>
      <c r="B138" s="40">
        <f>'Сетка5-6'!C25</f>
        <v>0</v>
      </c>
      <c r="C138" s="41">
        <f>'Сетка7-10'!B233</f>
        <v>0</v>
      </c>
    </row>
    <row r="139" spans="1:3" ht="12.75">
      <c r="A139" s="38">
        <v>134</v>
      </c>
      <c r="B139" s="40">
        <f>'Сетка5-6'!C29</f>
        <v>0</v>
      </c>
      <c r="C139" s="41">
        <f>'Сетка7-10'!B235</f>
        <v>0</v>
      </c>
    </row>
    <row r="140" spans="1:3" ht="12.75">
      <c r="A140" s="38">
        <v>135</v>
      </c>
      <c r="B140" s="40">
        <f>'Сетка5-6'!C33</f>
        <v>0</v>
      </c>
      <c r="C140" s="41">
        <f>'Сетка7-10'!B237</f>
        <v>0</v>
      </c>
    </row>
    <row r="141" spans="1:3" ht="12.75">
      <c r="A141" s="38">
        <v>136</v>
      </c>
      <c r="B141" s="40">
        <f>'Сетка5-6'!C37</f>
        <v>0</v>
      </c>
      <c r="C141" s="41">
        <f>'Сетка7-10'!B239</f>
        <v>0</v>
      </c>
    </row>
    <row r="142" spans="1:3" ht="12.75">
      <c r="A142" s="38">
        <v>137</v>
      </c>
      <c r="B142" s="40">
        <f>'Сетка5-6'!C41</f>
        <v>0</v>
      </c>
      <c r="C142" s="41">
        <f>'Сетка7-10'!B241</f>
        <v>0</v>
      </c>
    </row>
    <row r="143" spans="1:3" ht="12.75">
      <c r="A143" s="38">
        <v>138</v>
      </c>
      <c r="B143" s="40">
        <f>'Сетка5-6'!C45</f>
        <v>0</v>
      </c>
      <c r="C143" s="41">
        <f>'Сетка7-10'!B243</f>
        <v>0</v>
      </c>
    </row>
    <row r="144" spans="1:3" ht="12.75">
      <c r="A144" s="38">
        <v>139</v>
      </c>
      <c r="B144" s="40">
        <f>'Сетка5-6'!C49</f>
        <v>0</v>
      </c>
      <c r="C144" s="41">
        <f>'Сетка7-10'!B245</f>
        <v>0</v>
      </c>
    </row>
    <row r="145" spans="1:3" ht="12.75">
      <c r="A145" s="38">
        <v>140</v>
      </c>
      <c r="B145" s="40">
        <f>'Сетка5-6'!C53</f>
        <v>0</v>
      </c>
      <c r="C145" s="41">
        <f>'Сетка7-10'!B247</f>
        <v>0</v>
      </c>
    </row>
    <row r="146" spans="1:3" ht="12.75">
      <c r="A146" s="38">
        <v>141</v>
      </c>
      <c r="B146" s="40">
        <f>'Сетка5-6'!C57</f>
        <v>0</v>
      </c>
      <c r="C146" s="41">
        <f>'Сетка7-10'!B249</f>
        <v>0</v>
      </c>
    </row>
    <row r="147" spans="1:3" ht="12.75">
      <c r="A147" s="38">
        <v>142</v>
      </c>
      <c r="B147" s="40">
        <f>'Сетка5-6'!C61</f>
        <v>0</v>
      </c>
      <c r="C147" s="41">
        <f>'Сетка7-10'!B251</f>
        <v>0</v>
      </c>
    </row>
    <row r="148" spans="1:3" ht="12.75">
      <c r="A148" s="38">
        <v>143</v>
      </c>
      <c r="B148" s="40">
        <f>'Сетка5-6'!C65</f>
        <v>0</v>
      </c>
      <c r="C148" s="41">
        <f>'Сетка7-10'!B253</f>
        <v>0</v>
      </c>
    </row>
    <row r="149" spans="1:3" ht="12.75">
      <c r="A149" s="38">
        <v>144</v>
      </c>
      <c r="B149" s="40">
        <f>'Сетка5-6'!C73</f>
        <v>0</v>
      </c>
      <c r="C149" s="41">
        <f>'Сетка7-10'!B255</f>
        <v>0</v>
      </c>
    </row>
    <row r="150" spans="1:3" ht="12.75">
      <c r="A150" s="38">
        <v>145</v>
      </c>
      <c r="B150" s="40">
        <f>'Сетка5-6'!C77</f>
        <v>0</v>
      </c>
      <c r="C150" s="41">
        <f>'Сетка7-10'!B257</f>
        <v>0</v>
      </c>
    </row>
    <row r="151" spans="1:3" ht="12.75">
      <c r="A151" s="38">
        <v>146</v>
      </c>
      <c r="B151" s="40">
        <f>'Сетка5-6'!C81</f>
        <v>0</v>
      </c>
      <c r="C151" s="41">
        <f>'Сетка7-10'!B259</f>
        <v>0</v>
      </c>
    </row>
    <row r="152" spans="1:3" ht="12.75">
      <c r="A152" s="38">
        <v>147</v>
      </c>
      <c r="B152" s="40">
        <f>'Сетка5-6'!C85</f>
        <v>0</v>
      </c>
      <c r="C152" s="41">
        <f>'Сетка7-10'!B261</f>
        <v>0</v>
      </c>
    </row>
    <row r="153" spans="1:3" ht="12.75">
      <c r="A153" s="38">
        <v>148</v>
      </c>
      <c r="B153" s="40">
        <f>'Сетка5-6'!C89</f>
        <v>0</v>
      </c>
      <c r="C153" s="41">
        <f>'Сетка7-10'!B263</f>
        <v>0</v>
      </c>
    </row>
    <row r="154" spans="1:3" ht="12.75">
      <c r="A154" s="38">
        <v>149</v>
      </c>
      <c r="B154" s="40">
        <f>'Сетка5-6'!C93</f>
        <v>0</v>
      </c>
      <c r="C154" s="41">
        <f>'Сетка7-10'!B265</f>
        <v>0</v>
      </c>
    </row>
    <row r="155" spans="1:3" ht="12.75">
      <c r="A155" s="38">
        <v>150</v>
      </c>
      <c r="B155" s="40">
        <f>'Сетка5-6'!C97</f>
        <v>0</v>
      </c>
      <c r="C155" s="41">
        <f>'Сетка7-10'!B267</f>
        <v>0</v>
      </c>
    </row>
    <row r="156" spans="1:3" ht="12.75">
      <c r="A156" s="38">
        <v>151</v>
      </c>
      <c r="B156" s="40">
        <f>'Сетка5-6'!C101</f>
        <v>0</v>
      </c>
      <c r="C156" s="41">
        <f>'Сетка7-10'!B269</f>
        <v>0</v>
      </c>
    </row>
    <row r="157" spans="1:3" ht="12.75">
      <c r="A157" s="38">
        <v>152</v>
      </c>
      <c r="B157" s="40">
        <f>'Сетка5-6'!C105</f>
        <v>0</v>
      </c>
      <c r="C157" s="41">
        <f>'Сетка7-10'!B271</f>
        <v>0</v>
      </c>
    </row>
    <row r="158" spans="1:3" ht="12.75">
      <c r="A158" s="38">
        <v>153</v>
      </c>
      <c r="B158" s="40">
        <f>'Сетка5-6'!C109</f>
        <v>0</v>
      </c>
      <c r="C158" s="41">
        <f>'Сетка7-10'!B273</f>
        <v>0</v>
      </c>
    </row>
    <row r="159" spans="1:3" ht="12.75">
      <c r="A159" s="38">
        <v>154</v>
      </c>
      <c r="B159" s="40">
        <f>'Сетка5-6'!C113</f>
        <v>0</v>
      </c>
      <c r="C159" s="41">
        <f>'Сетка7-10'!B275</f>
        <v>0</v>
      </c>
    </row>
    <row r="160" spans="1:3" ht="12.75">
      <c r="A160" s="38">
        <v>155</v>
      </c>
      <c r="B160" s="40">
        <f>'Сетка5-6'!C117</f>
        <v>0</v>
      </c>
      <c r="C160" s="41">
        <f>'Сетка7-10'!B277</f>
        <v>0</v>
      </c>
    </row>
    <row r="161" spans="1:3" ht="12.75">
      <c r="A161" s="38">
        <v>156</v>
      </c>
      <c r="B161" s="40">
        <f>'Сетка5-6'!C121</f>
        <v>0</v>
      </c>
      <c r="C161" s="41">
        <f>'Сетка7-10'!B279</f>
        <v>0</v>
      </c>
    </row>
    <row r="162" spans="1:3" ht="12.75">
      <c r="A162" s="38">
        <v>157</v>
      </c>
      <c r="B162" s="40">
        <f>'Сетка5-6'!C125</f>
        <v>0</v>
      </c>
      <c r="C162" s="41">
        <f>'Сетка7-10'!B281</f>
        <v>0</v>
      </c>
    </row>
    <row r="163" spans="1:3" ht="12.75">
      <c r="A163" s="38">
        <v>158</v>
      </c>
      <c r="B163" s="40">
        <f>'Сетка5-6'!C129</f>
        <v>0</v>
      </c>
      <c r="C163" s="41">
        <f>'Сетка7-10'!B283</f>
        <v>0</v>
      </c>
    </row>
    <row r="164" spans="1:3" ht="12.75">
      <c r="A164" s="38">
        <v>159</v>
      </c>
      <c r="B164" s="40">
        <f>'Сетка5-6'!C133</f>
        <v>0</v>
      </c>
      <c r="C164" s="41">
        <f>'Сетка7-10'!B285</f>
        <v>0</v>
      </c>
    </row>
    <row r="165" spans="1:3" ht="12.75">
      <c r="A165" s="38">
        <v>160</v>
      </c>
      <c r="B165" s="40">
        <f>'Сетка5-6'!D6</f>
        <v>0</v>
      </c>
      <c r="C165" s="41">
        <f>'Сетка7-10'!B124</f>
        <v>0</v>
      </c>
    </row>
    <row r="166" spans="1:3" ht="12.75">
      <c r="A166" s="38">
        <v>161</v>
      </c>
      <c r="B166" s="40">
        <f>'Сетка5-6'!D10</f>
        <v>0</v>
      </c>
      <c r="C166" s="41">
        <f>'Сетка7-10'!B126</f>
        <v>0</v>
      </c>
    </row>
    <row r="167" spans="1:3" ht="12.75">
      <c r="A167" s="38">
        <v>162</v>
      </c>
      <c r="B167" s="40">
        <f>'Сетка5-6'!D14</f>
        <v>0</v>
      </c>
      <c r="C167" s="41">
        <f>'Сетка7-10'!B128</f>
        <v>0</v>
      </c>
    </row>
    <row r="168" spans="1:3" ht="12.75">
      <c r="A168" s="38">
        <v>163</v>
      </c>
      <c r="B168" s="40">
        <f>'Сетка5-6'!D18</f>
        <v>0</v>
      </c>
      <c r="C168" s="41">
        <f>'Сетка7-10'!B130</f>
        <v>0</v>
      </c>
    </row>
    <row r="169" spans="1:3" ht="12.75">
      <c r="A169" s="38">
        <v>164</v>
      </c>
      <c r="B169" s="40">
        <f>'Сетка5-6'!D22</f>
        <v>0</v>
      </c>
      <c r="C169" s="41">
        <f>'Сетка7-10'!B132</f>
        <v>0</v>
      </c>
    </row>
    <row r="170" spans="1:3" ht="12.75">
      <c r="A170" s="38">
        <v>165</v>
      </c>
      <c r="B170" s="40">
        <f>'Сетка5-6'!D26</f>
        <v>0</v>
      </c>
      <c r="C170" s="41">
        <f>'Сетка7-10'!B134</f>
        <v>0</v>
      </c>
    </row>
    <row r="171" spans="1:3" ht="12.75">
      <c r="A171" s="38">
        <v>166</v>
      </c>
      <c r="B171" s="40">
        <f>'Сетка5-6'!D30</f>
        <v>0</v>
      </c>
      <c r="C171" s="41">
        <f>'Сетка7-10'!B136</f>
        <v>0</v>
      </c>
    </row>
    <row r="172" spans="1:3" ht="12.75">
      <c r="A172" s="38">
        <v>167</v>
      </c>
      <c r="B172" s="40">
        <f>'Сетка5-6'!D34</f>
        <v>0</v>
      </c>
      <c r="C172" s="41">
        <f>'Сетка7-10'!B138</f>
        <v>0</v>
      </c>
    </row>
    <row r="173" spans="1:3" ht="12.75">
      <c r="A173" s="38">
        <v>168</v>
      </c>
      <c r="B173" s="40">
        <f>'Сетка5-6'!D38</f>
        <v>0</v>
      </c>
      <c r="C173" s="41">
        <f>'Сетка7-10'!B140</f>
        <v>0</v>
      </c>
    </row>
    <row r="174" spans="1:3" ht="12.75">
      <c r="A174" s="38">
        <v>169</v>
      </c>
      <c r="B174" s="40">
        <f>'Сетка5-6'!D42</f>
        <v>0</v>
      </c>
      <c r="C174" s="41">
        <f>'Сетка7-10'!B142</f>
        <v>0</v>
      </c>
    </row>
    <row r="175" spans="1:3" ht="12.75">
      <c r="A175" s="38">
        <v>170</v>
      </c>
      <c r="B175" s="40">
        <f>'Сетка5-6'!D46</f>
        <v>0</v>
      </c>
      <c r="C175" s="41">
        <f>'Сетка7-10'!B144</f>
        <v>0</v>
      </c>
    </row>
    <row r="176" spans="1:3" ht="12.75">
      <c r="A176" s="38">
        <v>171</v>
      </c>
      <c r="B176" s="40">
        <f>'Сетка5-6'!D50</f>
        <v>0</v>
      </c>
      <c r="C176" s="41">
        <f>'Сетка7-10'!B146</f>
        <v>0</v>
      </c>
    </row>
    <row r="177" spans="1:3" ht="12.75">
      <c r="A177" s="38">
        <v>172</v>
      </c>
      <c r="B177" s="40">
        <f>'Сетка5-6'!D54</f>
        <v>0</v>
      </c>
      <c r="C177" s="41">
        <f>'Сетка7-10'!B148</f>
        <v>0</v>
      </c>
    </row>
    <row r="178" spans="1:3" ht="12.75">
      <c r="A178" s="38">
        <v>173</v>
      </c>
      <c r="B178" s="40">
        <f>'Сетка5-6'!D58</f>
        <v>0</v>
      </c>
      <c r="C178" s="41">
        <f>'Сетка7-10'!B150</f>
        <v>0</v>
      </c>
    </row>
    <row r="179" spans="1:3" ht="12.75">
      <c r="A179" s="38">
        <v>174</v>
      </c>
      <c r="B179" s="40">
        <f>'Сетка5-6'!D62</f>
        <v>0</v>
      </c>
      <c r="C179" s="41">
        <f>'Сетка7-10'!B152</f>
        <v>0</v>
      </c>
    </row>
    <row r="180" spans="1:3" ht="12.75">
      <c r="A180" s="38">
        <v>175</v>
      </c>
      <c r="B180" s="40">
        <f>'Сетка5-6'!D66</f>
        <v>0</v>
      </c>
      <c r="C180" s="41">
        <f>'Сетка7-10'!B154</f>
        <v>0</v>
      </c>
    </row>
    <row r="181" spans="1:3" ht="12.75">
      <c r="A181" s="38">
        <v>176</v>
      </c>
      <c r="B181" s="40">
        <f>'Сетка5-6'!D74</f>
        <v>0</v>
      </c>
      <c r="C181" s="41">
        <f>'Сетка7-10'!B156</f>
        <v>0</v>
      </c>
    </row>
    <row r="182" spans="1:3" ht="12.75">
      <c r="A182" s="38">
        <v>177</v>
      </c>
      <c r="B182" s="40">
        <f>'Сетка5-6'!D78</f>
        <v>0</v>
      </c>
      <c r="C182" s="41">
        <f>'Сетка7-10'!B158</f>
        <v>0</v>
      </c>
    </row>
    <row r="183" spans="1:3" ht="12.75">
      <c r="A183" s="38">
        <v>178</v>
      </c>
      <c r="B183" s="40">
        <f>'Сетка5-6'!D82</f>
        <v>0</v>
      </c>
      <c r="C183" s="41">
        <f>'Сетка7-10'!B160</f>
        <v>0</v>
      </c>
    </row>
    <row r="184" spans="1:3" ht="12.75">
      <c r="A184" s="38">
        <v>179</v>
      </c>
      <c r="B184" s="40">
        <f>'Сетка5-6'!D86</f>
        <v>0</v>
      </c>
      <c r="C184" s="41">
        <f>'Сетка7-10'!B162</f>
        <v>0</v>
      </c>
    </row>
    <row r="185" spans="1:3" ht="12.75">
      <c r="A185" s="38">
        <v>180</v>
      </c>
      <c r="B185" s="40">
        <f>'Сетка5-6'!D90</f>
        <v>0</v>
      </c>
      <c r="C185" s="41">
        <f>'Сетка7-10'!B164</f>
        <v>0</v>
      </c>
    </row>
    <row r="186" spans="1:3" ht="12.75">
      <c r="A186" s="38">
        <v>181</v>
      </c>
      <c r="B186" s="40">
        <f>'Сетка5-6'!D94</f>
        <v>0</v>
      </c>
      <c r="C186" s="41">
        <f>'Сетка7-10'!B166</f>
        <v>0</v>
      </c>
    </row>
    <row r="187" spans="1:3" ht="12.75">
      <c r="A187" s="38">
        <v>182</v>
      </c>
      <c r="B187" s="40">
        <f>'Сетка5-6'!D98</f>
        <v>0</v>
      </c>
      <c r="C187" s="41">
        <f>'Сетка7-10'!B168</f>
        <v>0</v>
      </c>
    </row>
    <row r="188" spans="1:3" ht="12.75">
      <c r="A188" s="38">
        <v>183</v>
      </c>
      <c r="B188" s="40">
        <f>'Сетка5-6'!D102</f>
        <v>0</v>
      </c>
      <c r="C188" s="41">
        <f>'Сетка7-10'!B170</f>
        <v>0</v>
      </c>
    </row>
    <row r="189" spans="1:3" ht="12.75">
      <c r="A189" s="38">
        <v>184</v>
      </c>
      <c r="B189" s="40">
        <f>'Сетка5-6'!D106</f>
        <v>0</v>
      </c>
      <c r="C189" s="41">
        <f>'Сетка7-10'!B172</f>
        <v>0</v>
      </c>
    </row>
    <row r="190" spans="1:3" ht="12.75">
      <c r="A190" s="38">
        <v>185</v>
      </c>
      <c r="B190" s="40">
        <f>'Сетка5-6'!D110</f>
        <v>0</v>
      </c>
      <c r="C190" s="41">
        <f>'Сетка7-10'!B174</f>
        <v>0</v>
      </c>
    </row>
    <row r="191" spans="1:3" ht="12.75">
      <c r="A191" s="38">
        <v>186</v>
      </c>
      <c r="B191" s="40">
        <f>'Сетка5-6'!D114</f>
        <v>0</v>
      </c>
      <c r="C191" s="41">
        <f>'Сетка7-10'!B176</f>
        <v>0</v>
      </c>
    </row>
    <row r="192" spans="1:3" ht="12.75">
      <c r="A192" s="38">
        <v>187</v>
      </c>
      <c r="B192" s="40">
        <f>'Сетка5-6'!D118</f>
        <v>0</v>
      </c>
      <c r="C192" s="41">
        <f>'Сетка7-10'!B178</f>
        <v>0</v>
      </c>
    </row>
    <row r="193" spans="1:3" ht="12.75">
      <c r="A193" s="38">
        <v>188</v>
      </c>
      <c r="B193" s="40">
        <f>'Сетка5-6'!D122</f>
        <v>0</v>
      </c>
      <c r="C193" s="41">
        <f>'Сетка7-10'!B180</f>
        <v>0</v>
      </c>
    </row>
    <row r="194" spans="1:3" ht="12.75">
      <c r="A194" s="38">
        <v>189</v>
      </c>
      <c r="B194" s="40">
        <f>'Сетка5-6'!D126</f>
        <v>0</v>
      </c>
      <c r="C194" s="41">
        <f>'Сетка7-10'!B182</f>
        <v>0</v>
      </c>
    </row>
    <row r="195" spans="1:3" ht="12.75">
      <c r="A195" s="38">
        <v>190</v>
      </c>
      <c r="B195" s="40">
        <f>'Сетка5-6'!D130</f>
        <v>0</v>
      </c>
      <c r="C195" s="41">
        <f>'Сетка7-10'!B184</f>
        <v>0</v>
      </c>
    </row>
    <row r="196" spans="1:3" ht="12.75">
      <c r="A196" s="38">
        <v>191</v>
      </c>
      <c r="B196" s="40">
        <f>'Сетка5-6'!D134</f>
        <v>0</v>
      </c>
      <c r="C196" s="41">
        <f>'Сетка7-10'!B186</f>
        <v>0</v>
      </c>
    </row>
    <row r="197" spans="1:3" ht="12.75">
      <c r="A197" s="38">
        <v>192</v>
      </c>
      <c r="B197" s="40">
        <f>'Сетка5-6'!E8</f>
        <v>0</v>
      </c>
      <c r="C197" s="41">
        <f>'Сетка7-10'!B92</f>
        <v>0</v>
      </c>
    </row>
    <row r="198" spans="1:3" ht="12.75">
      <c r="A198" s="38">
        <v>193</v>
      </c>
      <c r="B198" s="40">
        <f>'Сетка5-6'!E16</f>
        <v>0</v>
      </c>
      <c r="C198" s="41">
        <f>'Сетка7-10'!B94</f>
        <v>0</v>
      </c>
    </row>
    <row r="199" spans="1:3" ht="12.75">
      <c r="A199" s="38">
        <v>194</v>
      </c>
      <c r="B199" s="40">
        <f>'Сетка5-6'!E24</f>
        <v>0</v>
      </c>
      <c r="C199" s="41">
        <f>'Сетка7-10'!B96</f>
        <v>0</v>
      </c>
    </row>
    <row r="200" spans="1:3" ht="12.75">
      <c r="A200" s="38">
        <v>195</v>
      </c>
      <c r="B200" s="40">
        <f>'Сетка5-6'!E32</f>
        <v>0</v>
      </c>
      <c r="C200" s="41">
        <f>'Сетка7-10'!B98</f>
        <v>0</v>
      </c>
    </row>
    <row r="201" spans="1:3" ht="12.75">
      <c r="A201" s="38">
        <v>196</v>
      </c>
      <c r="B201" s="40">
        <f>'Сетка5-6'!E40</f>
        <v>0</v>
      </c>
      <c r="C201" s="41">
        <f>'Сетка7-10'!B100</f>
        <v>0</v>
      </c>
    </row>
    <row r="202" spans="1:3" ht="12.75">
      <c r="A202" s="38">
        <v>197</v>
      </c>
      <c r="B202" s="40">
        <f>'Сетка5-6'!E48</f>
        <v>0</v>
      </c>
      <c r="C202" s="41">
        <f>'Сетка7-10'!B102</f>
        <v>0</v>
      </c>
    </row>
    <row r="203" spans="1:3" ht="12.75">
      <c r="A203" s="38">
        <v>198</v>
      </c>
      <c r="B203" s="40">
        <f>'Сетка5-6'!E56</f>
        <v>0</v>
      </c>
      <c r="C203" s="41">
        <f>'Сетка7-10'!B104</f>
        <v>0</v>
      </c>
    </row>
    <row r="204" spans="1:3" ht="12.75">
      <c r="A204" s="38">
        <v>199</v>
      </c>
      <c r="B204" s="40">
        <f>'Сетка5-6'!E64</f>
        <v>0</v>
      </c>
      <c r="C204" s="41">
        <f>'Сетка7-10'!B106</f>
        <v>0</v>
      </c>
    </row>
    <row r="205" spans="1:3" ht="12.75">
      <c r="A205" s="38">
        <v>200</v>
      </c>
      <c r="B205" s="40">
        <f>'Сетка5-6'!E76</f>
        <v>0</v>
      </c>
      <c r="C205" s="41">
        <f>'Сетка7-10'!B108</f>
        <v>0</v>
      </c>
    </row>
    <row r="206" spans="1:3" ht="12.75">
      <c r="A206" s="38">
        <v>201</v>
      </c>
      <c r="B206" s="40">
        <f>'Сетка5-6'!E84</f>
        <v>0</v>
      </c>
      <c r="C206" s="41">
        <f>'Сетка7-10'!B110</f>
        <v>0</v>
      </c>
    </row>
    <row r="207" spans="1:3" ht="12.75">
      <c r="A207" s="38">
        <v>202</v>
      </c>
      <c r="B207" s="40">
        <f>'Сетка5-6'!E92</f>
        <v>0</v>
      </c>
      <c r="C207" s="41">
        <f>'Сетка7-10'!B112</f>
        <v>0</v>
      </c>
    </row>
    <row r="208" spans="1:3" ht="12.75">
      <c r="A208" s="38">
        <v>203</v>
      </c>
      <c r="B208" s="40">
        <f>'Сетка5-6'!E100</f>
        <v>0</v>
      </c>
      <c r="C208" s="41">
        <f>'Сетка7-10'!B114</f>
        <v>0</v>
      </c>
    </row>
    <row r="209" spans="1:3" ht="12.75">
      <c r="A209" s="38">
        <v>204</v>
      </c>
      <c r="B209" s="40">
        <f>'Сетка5-6'!E108</f>
        <v>0</v>
      </c>
      <c r="C209" s="41">
        <f>'Сетка7-10'!B116</f>
        <v>0</v>
      </c>
    </row>
    <row r="210" spans="1:3" ht="12.75">
      <c r="A210" s="38">
        <v>205</v>
      </c>
      <c r="B210" s="40">
        <f>'Сетка5-6'!E116</f>
        <v>0</v>
      </c>
      <c r="C210" s="41">
        <f>'Сетка7-10'!B118</f>
        <v>0</v>
      </c>
    </row>
    <row r="211" spans="1:3" ht="12.75">
      <c r="A211" s="38">
        <v>206</v>
      </c>
      <c r="B211" s="40">
        <f>'Сетка5-6'!E124</f>
        <v>0</v>
      </c>
      <c r="C211" s="41">
        <f>'Сетка7-10'!B120</f>
        <v>0</v>
      </c>
    </row>
    <row r="212" spans="1:3" ht="12.75">
      <c r="A212" s="38">
        <v>207</v>
      </c>
      <c r="B212" s="40">
        <f>'Сетка5-6'!E132</f>
        <v>0</v>
      </c>
      <c r="C212" s="41">
        <f>'Сетка7-10'!B122</f>
        <v>0</v>
      </c>
    </row>
    <row r="213" spans="1:3" ht="12.75">
      <c r="A213" s="38">
        <v>208</v>
      </c>
      <c r="B213" s="40">
        <f>'Сетка5-6'!F7</f>
        <v>0</v>
      </c>
      <c r="C213" s="41">
        <f>'Сетка7-10'!B56</f>
        <v>0</v>
      </c>
    </row>
    <row r="214" spans="1:3" ht="12.75">
      <c r="A214" s="38">
        <v>209</v>
      </c>
      <c r="B214" s="40">
        <f>'Сетка5-6'!F15</f>
        <v>0</v>
      </c>
      <c r="C214" s="41">
        <f>'Сетка7-10'!B58</f>
        <v>0</v>
      </c>
    </row>
    <row r="215" spans="1:3" ht="12.75">
      <c r="A215" s="38">
        <v>210</v>
      </c>
      <c r="B215" s="40">
        <f>'Сетка5-6'!F23</f>
        <v>0</v>
      </c>
      <c r="C215" s="41">
        <f>'Сетка7-10'!B60</f>
        <v>0</v>
      </c>
    </row>
    <row r="216" spans="1:3" ht="12.75">
      <c r="A216" s="38">
        <v>211</v>
      </c>
      <c r="B216" s="40">
        <f>'Сетка5-6'!F31</f>
        <v>0</v>
      </c>
      <c r="C216" s="41">
        <f>'Сетка7-10'!B62</f>
        <v>0</v>
      </c>
    </row>
    <row r="217" spans="1:3" ht="12.75">
      <c r="A217" s="38">
        <v>212</v>
      </c>
      <c r="B217" s="40">
        <f>'Сетка5-6'!F39</f>
        <v>0</v>
      </c>
      <c r="C217" s="41">
        <f>'Сетка7-10'!B64</f>
        <v>0</v>
      </c>
    </row>
    <row r="218" spans="1:3" ht="12.75">
      <c r="A218" s="38">
        <v>213</v>
      </c>
      <c r="B218" s="40">
        <f>'Сетка5-6'!F47</f>
        <v>0</v>
      </c>
      <c r="C218" s="41">
        <f>'Сетка7-10'!B66</f>
        <v>0</v>
      </c>
    </row>
    <row r="219" spans="1:3" ht="12.75">
      <c r="A219" s="38">
        <v>214</v>
      </c>
      <c r="B219" s="40">
        <f>'Сетка5-6'!F55</f>
        <v>0</v>
      </c>
      <c r="C219" s="41">
        <f>'Сетка7-10'!B68</f>
        <v>0</v>
      </c>
    </row>
    <row r="220" spans="1:3" ht="12.75">
      <c r="A220" s="38">
        <v>215</v>
      </c>
      <c r="B220" s="40">
        <f>'Сетка5-6'!F63</f>
        <v>0</v>
      </c>
      <c r="C220" s="41">
        <f>'Сетка7-10'!B70</f>
        <v>0</v>
      </c>
    </row>
    <row r="221" spans="1:3" ht="12.75">
      <c r="A221" s="38">
        <v>216</v>
      </c>
      <c r="B221" s="40">
        <f>'Сетка5-6'!F75</f>
        <v>0</v>
      </c>
      <c r="C221" s="41">
        <f>'Сетка7-10'!B72</f>
        <v>0</v>
      </c>
    </row>
    <row r="222" spans="1:3" ht="12.75">
      <c r="A222" s="38">
        <v>217</v>
      </c>
      <c r="B222" s="40">
        <f>'Сетка5-6'!F83</f>
        <v>0</v>
      </c>
      <c r="C222" s="41">
        <f>'Сетка7-10'!B74</f>
        <v>0</v>
      </c>
    </row>
    <row r="223" spans="1:3" ht="12.75">
      <c r="A223" s="38">
        <v>218</v>
      </c>
      <c r="B223" s="40">
        <f>'Сетка5-6'!F91</f>
        <v>0</v>
      </c>
      <c r="C223" s="41">
        <f>'Сетка7-10'!B76</f>
        <v>0</v>
      </c>
    </row>
    <row r="224" spans="1:3" ht="12.75">
      <c r="A224" s="38">
        <v>219</v>
      </c>
      <c r="B224" s="40">
        <f>'Сетка5-6'!F99</f>
        <v>0</v>
      </c>
      <c r="C224" s="41">
        <f>'Сетка7-10'!B78</f>
        <v>0</v>
      </c>
    </row>
    <row r="225" spans="1:3" ht="12.75">
      <c r="A225" s="38">
        <v>220</v>
      </c>
      <c r="B225" s="40">
        <f>'Сетка5-6'!F107</f>
        <v>0</v>
      </c>
      <c r="C225" s="41">
        <f>'Сетка7-10'!B80</f>
        <v>0</v>
      </c>
    </row>
    <row r="226" spans="1:3" ht="12.75">
      <c r="A226" s="38">
        <v>221</v>
      </c>
      <c r="B226" s="40">
        <f>'Сетка5-6'!F115</f>
        <v>0</v>
      </c>
      <c r="C226" s="41">
        <f>'Сетка7-10'!B82</f>
        <v>0</v>
      </c>
    </row>
    <row r="227" spans="1:3" ht="12.75">
      <c r="A227" s="38">
        <v>222</v>
      </c>
      <c r="B227" s="40">
        <f>'Сетка5-6'!F123</f>
        <v>0</v>
      </c>
      <c r="C227" s="41">
        <f>'Сетка7-10'!B84</f>
        <v>0</v>
      </c>
    </row>
    <row r="228" spans="1:3" ht="12.75">
      <c r="A228" s="38">
        <v>223</v>
      </c>
      <c r="B228" s="40">
        <f>'Сетка5-6'!F131</f>
        <v>0</v>
      </c>
      <c r="C228" s="41">
        <f>'Сетка7-10'!B86</f>
        <v>0</v>
      </c>
    </row>
    <row r="229" spans="1:3" ht="12.75">
      <c r="A229" s="38">
        <v>224</v>
      </c>
      <c r="B229" s="40">
        <f>'Сетка5-6'!G10</f>
        <v>0</v>
      </c>
      <c r="C229" s="41">
        <f>'Сетка7-10'!B40</f>
        <v>0</v>
      </c>
    </row>
    <row r="230" spans="1:3" ht="12.75">
      <c r="A230" s="38">
        <v>225</v>
      </c>
      <c r="B230" s="40">
        <f>'Сетка5-6'!G26</f>
        <v>0</v>
      </c>
      <c r="C230" s="41">
        <f>'Сетка7-10'!B42</f>
        <v>0</v>
      </c>
    </row>
    <row r="231" spans="1:3" ht="12.75">
      <c r="A231" s="38">
        <v>226</v>
      </c>
      <c r="B231" s="40">
        <f>'Сетка5-6'!G42</f>
        <v>0</v>
      </c>
      <c r="C231" s="41">
        <f>'Сетка7-10'!B44</f>
        <v>0</v>
      </c>
    </row>
    <row r="232" spans="1:3" ht="12.75">
      <c r="A232" s="38">
        <v>227</v>
      </c>
      <c r="B232" s="40">
        <f>'Сетка5-6'!G58</f>
        <v>0</v>
      </c>
      <c r="C232" s="41">
        <f>'Сетка7-10'!B46</f>
        <v>0</v>
      </c>
    </row>
    <row r="233" spans="1:3" ht="12.75">
      <c r="A233" s="38">
        <v>228</v>
      </c>
      <c r="B233" s="40">
        <f>'Сетка5-6'!G78</f>
        <v>0</v>
      </c>
      <c r="C233" s="41">
        <f>'Сетка7-10'!B48</f>
        <v>0</v>
      </c>
    </row>
    <row r="234" spans="1:3" ht="12.75">
      <c r="A234" s="38">
        <v>229</v>
      </c>
      <c r="B234" s="40">
        <f>'Сетка5-6'!G94</f>
        <v>0</v>
      </c>
      <c r="C234" s="41">
        <f>'Сетка7-10'!B50</f>
        <v>0</v>
      </c>
    </row>
    <row r="235" spans="1:3" ht="12.75">
      <c r="A235" s="38">
        <v>230</v>
      </c>
      <c r="B235" s="40">
        <f>'Сетка5-6'!G110</f>
        <v>0</v>
      </c>
      <c r="C235" s="41">
        <f>'Сетка7-10'!B52</f>
        <v>0</v>
      </c>
    </row>
    <row r="236" spans="1:3" ht="12.75">
      <c r="A236" s="38">
        <v>231</v>
      </c>
      <c r="B236" s="40">
        <f>'Сетка5-6'!G126</f>
        <v>0</v>
      </c>
      <c r="C236" s="41">
        <f>'Сетка7-10'!B54</f>
        <v>0</v>
      </c>
    </row>
    <row r="237" spans="1:3" ht="12.75">
      <c r="A237" s="38">
        <v>232</v>
      </c>
      <c r="B237" s="40">
        <f>'Сетка5-6'!H14</f>
        <v>0</v>
      </c>
      <c r="C237" s="41">
        <f>'Сетка7-10'!B24</f>
        <v>0</v>
      </c>
    </row>
    <row r="238" spans="1:3" ht="12.75">
      <c r="A238" s="38">
        <v>233</v>
      </c>
      <c r="B238" s="40">
        <f>'Сетка5-6'!H30</f>
        <v>0</v>
      </c>
      <c r="C238" s="41">
        <f>'Сетка7-10'!B26</f>
        <v>0</v>
      </c>
    </row>
    <row r="239" spans="1:3" ht="12.75">
      <c r="A239" s="38">
        <v>234</v>
      </c>
      <c r="B239" s="40">
        <f>'Сетка5-6'!H46</f>
        <v>0</v>
      </c>
      <c r="C239" s="41">
        <f>'Сетка7-10'!B28</f>
        <v>0</v>
      </c>
    </row>
    <row r="240" spans="1:3" ht="12.75">
      <c r="A240" s="38">
        <v>235</v>
      </c>
      <c r="B240" s="40">
        <f>'Сетка5-6'!H62</f>
        <v>0</v>
      </c>
      <c r="C240" s="41">
        <f>'Сетка7-10'!B30</f>
        <v>0</v>
      </c>
    </row>
    <row r="241" spans="1:3" ht="12.75">
      <c r="A241" s="38">
        <v>236</v>
      </c>
      <c r="B241" s="40">
        <f>'Сетка5-6'!H82</f>
        <v>0</v>
      </c>
      <c r="C241" s="41">
        <f>'Сетка7-10'!B32</f>
        <v>0</v>
      </c>
    </row>
    <row r="242" spans="1:3" ht="12.75">
      <c r="A242" s="38">
        <v>237</v>
      </c>
      <c r="B242" s="40">
        <f>'Сетка5-6'!H98</f>
        <v>0</v>
      </c>
      <c r="C242" s="41">
        <f>'Сетка7-10'!B34</f>
        <v>0</v>
      </c>
    </row>
    <row r="243" spans="1:3" ht="12.75">
      <c r="A243" s="38">
        <v>238</v>
      </c>
      <c r="B243" s="40">
        <f>'Сетка5-6'!H114</f>
        <v>0</v>
      </c>
      <c r="C243" s="41">
        <f>'Сетка7-10'!B36</f>
        <v>0</v>
      </c>
    </row>
    <row r="244" spans="1:3" ht="12.75">
      <c r="A244" s="38">
        <v>239</v>
      </c>
      <c r="B244" s="40">
        <f>'Сетка5-6'!H130</f>
        <v>0</v>
      </c>
      <c r="C244" s="41">
        <f>'Сетка7-10'!B38</f>
        <v>0</v>
      </c>
    </row>
    <row r="245" spans="1:3" ht="12.75">
      <c r="A245" s="38">
        <v>240</v>
      </c>
      <c r="B245" s="40">
        <f>'Сетка5-6'!I22</f>
        <v>0</v>
      </c>
      <c r="C245" s="41">
        <f>'Сетка7-10'!B16</f>
        <v>0</v>
      </c>
    </row>
    <row r="246" spans="1:3" ht="12.75">
      <c r="A246" s="38">
        <v>241</v>
      </c>
      <c r="B246" s="40">
        <f>'Сетка5-6'!I54</f>
        <v>0</v>
      </c>
      <c r="C246" s="41">
        <f>'Сетка7-10'!B18</f>
        <v>0</v>
      </c>
    </row>
    <row r="247" spans="1:3" ht="12.75">
      <c r="A247" s="38">
        <v>242</v>
      </c>
      <c r="B247" s="40">
        <f>'Сетка5-6'!I90</f>
        <v>0</v>
      </c>
      <c r="C247" s="41">
        <f>'Сетка7-10'!B20</f>
        <v>0</v>
      </c>
    </row>
    <row r="248" spans="1:3" ht="12.75">
      <c r="A248" s="38">
        <v>243</v>
      </c>
      <c r="B248" s="40">
        <f>'Сетка5-6'!I122</f>
        <v>0</v>
      </c>
      <c r="C248" s="41">
        <f>'Сетка7-10'!B22</f>
        <v>0</v>
      </c>
    </row>
    <row r="249" spans="1:3" ht="12.75">
      <c r="A249" s="38">
        <v>244</v>
      </c>
      <c r="B249" s="40">
        <f>'Сетка5-6'!J13</f>
        <v>0</v>
      </c>
      <c r="C249" s="41">
        <f>'Сетка7-10'!B8</f>
        <v>0</v>
      </c>
    </row>
    <row r="250" spans="1:3" ht="12.75">
      <c r="A250" s="38">
        <v>245</v>
      </c>
      <c r="B250" s="40">
        <f>'Сетка5-6'!J46</f>
        <v>0</v>
      </c>
      <c r="C250" s="41">
        <f>'Сетка7-10'!B10</f>
        <v>0</v>
      </c>
    </row>
    <row r="251" spans="1:3" ht="12.75">
      <c r="A251" s="38">
        <v>246</v>
      </c>
      <c r="B251" s="40">
        <f>'Сетка5-6'!J81</f>
        <v>0</v>
      </c>
      <c r="C251" s="41">
        <f>'Сетка7-10'!B12</f>
        <v>0</v>
      </c>
    </row>
    <row r="252" spans="1:3" ht="12.75">
      <c r="A252" s="38">
        <v>247</v>
      </c>
      <c r="B252" s="40">
        <f>'Сетка5-6'!J114</f>
        <v>0</v>
      </c>
      <c r="C252" s="41">
        <f>'Сетка7-10'!B14</f>
        <v>0</v>
      </c>
    </row>
    <row r="253" spans="1:3" ht="12.75">
      <c r="A253" s="38">
        <v>248</v>
      </c>
      <c r="B253" s="40">
        <f>'Сетка5-6'!K30</f>
        <v>0</v>
      </c>
      <c r="C253" s="41">
        <f>'Сетка7-10'!E6</f>
        <v>0</v>
      </c>
    </row>
    <row r="254" spans="1:3" ht="12.75">
      <c r="A254" s="38">
        <v>249</v>
      </c>
      <c r="B254" s="40">
        <f>'Сетка5-6'!K98</f>
        <v>0</v>
      </c>
      <c r="C254" s="41">
        <f>'Сетка7-10'!E8</f>
        <v>0</v>
      </c>
    </row>
    <row r="255" spans="1:3" ht="12.75">
      <c r="A255" s="38">
        <v>250</v>
      </c>
      <c r="B255" s="40">
        <f>'Сетка5-6'!L44</f>
        <v>0</v>
      </c>
      <c r="C255" s="41">
        <f>'Сетка7-10'!I6</f>
        <v>0</v>
      </c>
    </row>
    <row r="256" spans="1:3" ht="12.75">
      <c r="A256" s="38">
        <v>251</v>
      </c>
      <c r="B256" s="40">
        <f>'Сетка5-6'!L112</f>
        <v>0</v>
      </c>
      <c r="C256" s="41">
        <f>'Сетка7-10'!I8</f>
        <v>0</v>
      </c>
    </row>
    <row r="257" spans="1:3" ht="12.75">
      <c r="A257" s="38">
        <v>252</v>
      </c>
      <c r="B257" s="40">
        <f>'Сетка5-6'!L65</f>
        <v>0</v>
      </c>
      <c r="C257" s="41">
        <f>'Сетка5-6'!L73</f>
        <v>0</v>
      </c>
    </row>
    <row r="258" spans="1:3" ht="12.75">
      <c r="A258" s="38">
        <v>253</v>
      </c>
      <c r="B258" s="40">
        <f>'Сетка7-10'!J7</f>
        <v>0</v>
      </c>
      <c r="C258" s="41">
        <f>'Сетка7-10'!J9</f>
        <v>0</v>
      </c>
    </row>
    <row r="259" spans="1:3" ht="12.75">
      <c r="A259" s="38">
        <v>254</v>
      </c>
      <c r="B259" s="40">
        <f>'Сетка7-10'!F7</f>
        <v>0</v>
      </c>
      <c r="C259" s="41">
        <f>'Сетка7-10'!F9</f>
        <v>0</v>
      </c>
    </row>
    <row r="260" spans="1:3" ht="12.75">
      <c r="A260" s="38">
        <v>255</v>
      </c>
      <c r="B260" s="40">
        <f>'Сетка7-10'!C9</f>
        <v>0</v>
      </c>
      <c r="C260" s="41">
        <f>'Сетка7-10'!F13</f>
        <v>0</v>
      </c>
    </row>
    <row r="261" spans="1:3" ht="12.75">
      <c r="A261" s="38">
        <v>256</v>
      </c>
      <c r="B261" s="40">
        <f>'Сетка7-10'!C13</f>
        <v>0</v>
      </c>
      <c r="C261" s="41">
        <f>'Сетка7-10'!F15</f>
        <v>0</v>
      </c>
    </row>
    <row r="262" spans="1:3" ht="12.75">
      <c r="A262" s="38">
        <v>257</v>
      </c>
      <c r="B262" s="40">
        <f>'Сетка7-10'!D11</f>
        <v>0</v>
      </c>
      <c r="C262" s="41">
        <f>'Сетка7-10'!D14</f>
        <v>0</v>
      </c>
    </row>
    <row r="263" spans="1:3" ht="12.75">
      <c r="A263" s="38">
        <v>258</v>
      </c>
      <c r="B263" s="40">
        <f>'Сетка7-10'!G14</f>
        <v>0</v>
      </c>
      <c r="C263" s="41">
        <f>'Сетка7-10'!G16</f>
        <v>0</v>
      </c>
    </row>
    <row r="264" spans="1:3" ht="12.75">
      <c r="A264" s="38">
        <v>259</v>
      </c>
      <c r="B264" s="40">
        <f>'Сетка7-10'!C17</f>
        <v>0</v>
      </c>
      <c r="C264" s="41">
        <f>'Сетка7-10'!F18</f>
        <v>0</v>
      </c>
    </row>
    <row r="265" spans="1:3" ht="12.75">
      <c r="A265" s="38">
        <v>260</v>
      </c>
      <c r="B265" s="40">
        <f>'Сетка7-10'!C21</f>
        <v>0</v>
      </c>
      <c r="C265" s="41">
        <f>'Сетка7-10'!F20</f>
        <v>0</v>
      </c>
    </row>
    <row r="266" spans="1:3" ht="12.75">
      <c r="A266" s="38">
        <v>261</v>
      </c>
      <c r="B266" s="40">
        <f>'Сетка7-10'!D19</f>
        <v>0</v>
      </c>
      <c r="C266" s="41">
        <f>'Сетка7-10'!D22</f>
        <v>0</v>
      </c>
    </row>
    <row r="267" spans="1:3" ht="12.75">
      <c r="A267" s="38">
        <v>262</v>
      </c>
      <c r="B267" s="40">
        <f>'Сетка7-10'!G19</f>
        <v>0</v>
      </c>
      <c r="C267" s="41">
        <f>'Сетка7-10'!G21</f>
        <v>0</v>
      </c>
    </row>
    <row r="268" spans="1:3" ht="12.75">
      <c r="A268" s="38">
        <v>263</v>
      </c>
      <c r="B268" s="40">
        <f>'Сетка7-10'!C25</f>
        <v>0</v>
      </c>
      <c r="C268" s="41">
        <f>'Сетка7-10'!F23</f>
        <v>0</v>
      </c>
    </row>
    <row r="269" spans="1:3" ht="12.75">
      <c r="A269" s="38">
        <v>264</v>
      </c>
      <c r="B269" s="40">
        <f>'Сетка7-10'!C29</f>
        <v>0</v>
      </c>
      <c r="C269" s="41">
        <f>'Сетка7-10'!F25</f>
        <v>0</v>
      </c>
    </row>
    <row r="270" spans="1:3" ht="12.75">
      <c r="A270" s="38">
        <v>265</v>
      </c>
      <c r="B270" s="40">
        <f>'Сетка7-10'!C33</f>
        <v>0</v>
      </c>
      <c r="C270" s="41">
        <f>'Сетка7-10'!F27</f>
        <v>0</v>
      </c>
    </row>
    <row r="271" spans="1:3" ht="12.75">
      <c r="A271" s="38">
        <v>266</v>
      </c>
      <c r="B271" s="40">
        <f>'Сетка7-10'!C37</f>
        <v>0</v>
      </c>
      <c r="C271" s="41">
        <f>'Сетка7-10'!F29</f>
        <v>0</v>
      </c>
    </row>
    <row r="272" spans="1:3" ht="12.75">
      <c r="A272" s="38">
        <v>267</v>
      </c>
      <c r="B272" s="40">
        <f>'Сетка7-10'!D27</f>
        <v>0</v>
      </c>
      <c r="C272" s="41">
        <f>'Сетка7-10'!I12</f>
        <v>0</v>
      </c>
    </row>
    <row r="273" spans="1:3" ht="12.75">
      <c r="A273" s="38">
        <v>268</v>
      </c>
      <c r="B273" s="40">
        <f>'Сетка7-10'!D35</f>
        <v>0</v>
      </c>
      <c r="C273" s="41">
        <f>'Сетка7-10'!I14</f>
        <v>0</v>
      </c>
    </row>
    <row r="274" spans="1:3" ht="12.75">
      <c r="A274" s="38">
        <v>269</v>
      </c>
      <c r="B274" s="40">
        <f>'Сетка7-10'!E31</f>
        <v>0</v>
      </c>
      <c r="C274" s="41">
        <f>'Сетка7-10'!E37</f>
        <v>0</v>
      </c>
    </row>
    <row r="275" spans="1:3" ht="12.75">
      <c r="A275" s="38">
        <v>270</v>
      </c>
      <c r="B275" s="40">
        <f>'Сетка7-10'!J13</f>
        <v>0</v>
      </c>
      <c r="C275" s="41">
        <f>'Сетка7-10'!J15</f>
        <v>0</v>
      </c>
    </row>
    <row r="276" spans="1:3" ht="12.75">
      <c r="A276" s="38">
        <v>271</v>
      </c>
      <c r="B276" s="40">
        <f>'Сетка7-10'!G24</f>
        <v>0</v>
      </c>
      <c r="C276" s="41">
        <f>'Сетка7-10'!I18</f>
        <v>0</v>
      </c>
    </row>
    <row r="277" spans="1:3" ht="12.75">
      <c r="A277" s="38">
        <v>272</v>
      </c>
      <c r="B277" s="40">
        <f>'Сетка7-10'!G28</f>
        <v>0</v>
      </c>
      <c r="C277" s="41">
        <f>'Сетка7-10'!I20</f>
        <v>0</v>
      </c>
    </row>
    <row r="278" spans="1:3" ht="12.75">
      <c r="A278" s="38">
        <v>273</v>
      </c>
      <c r="B278" s="40">
        <f>'Сетка7-10'!H26</f>
        <v>0</v>
      </c>
      <c r="C278" s="41">
        <f>'Сетка7-10'!H29</f>
        <v>0</v>
      </c>
    </row>
    <row r="279" spans="1:3" ht="12.75">
      <c r="A279" s="38">
        <v>274</v>
      </c>
      <c r="B279" s="40">
        <f>'Сетка7-10'!J19</f>
        <v>0</v>
      </c>
      <c r="C279" s="41">
        <f>'Сетка7-10'!J21</f>
        <v>0</v>
      </c>
    </row>
    <row r="280" spans="1:3" ht="12.75">
      <c r="A280" s="38">
        <v>275</v>
      </c>
      <c r="B280" s="40">
        <f>'Сетка7-10'!C41</f>
        <v>0</v>
      </c>
      <c r="C280" s="41">
        <f>'Сетка7-10'!G32</f>
        <v>0</v>
      </c>
    </row>
    <row r="281" spans="1:3" ht="12.75">
      <c r="A281" s="38">
        <v>276</v>
      </c>
      <c r="B281" s="40">
        <f>'Сетка7-10'!C45</f>
        <v>0</v>
      </c>
      <c r="C281" s="41">
        <f>'Сетка7-10'!G34</f>
        <v>0</v>
      </c>
    </row>
    <row r="282" spans="1:3" ht="12.75">
      <c r="A282" s="38">
        <v>277</v>
      </c>
      <c r="B282" s="40">
        <f>'Сетка7-10'!C49</f>
        <v>0</v>
      </c>
      <c r="C282" s="41">
        <f>'Сетка7-10'!G36</f>
        <v>0</v>
      </c>
    </row>
    <row r="283" spans="1:3" ht="12.75">
      <c r="A283" s="38">
        <v>278</v>
      </c>
      <c r="B283" s="40">
        <f>'Сетка7-10'!C53</f>
        <v>0</v>
      </c>
      <c r="C283" s="41">
        <f>'Сетка7-10'!G38</f>
        <v>0</v>
      </c>
    </row>
    <row r="284" spans="1:3" ht="12.75">
      <c r="A284" s="38">
        <v>279</v>
      </c>
      <c r="B284" s="40">
        <f>'Сетка7-10'!D43</f>
        <v>0</v>
      </c>
      <c r="C284" s="41">
        <f>'Сетка7-10'!I23</f>
        <v>0</v>
      </c>
    </row>
    <row r="285" spans="1:3" ht="12.75">
      <c r="A285" s="38">
        <v>280</v>
      </c>
      <c r="B285" s="40">
        <f>'Сетка7-10'!D51</f>
        <v>0</v>
      </c>
      <c r="C285" s="41">
        <f>'Сетка7-10'!I25</f>
        <v>0</v>
      </c>
    </row>
    <row r="286" spans="1:3" ht="12.75">
      <c r="A286" s="38">
        <v>281</v>
      </c>
      <c r="B286" s="40">
        <f>'Сетка7-10'!E47</f>
        <v>0</v>
      </c>
      <c r="C286" s="41">
        <f>'Сетка7-10'!E53</f>
        <v>0</v>
      </c>
    </row>
    <row r="287" spans="1:3" ht="12.75">
      <c r="A287" s="38">
        <v>282</v>
      </c>
      <c r="B287" s="40">
        <f>'Сетка7-10'!J24</f>
        <v>0</v>
      </c>
      <c r="C287" s="41">
        <f>'Сетка7-10'!J26</f>
        <v>0</v>
      </c>
    </row>
    <row r="288" spans="1:3" ht="12.75">
      <c r="A288" s="38">
        <v>283</v>
      </c>
      <c r="B288" s="40">
        <f>'Сетка7-10'!H33</f>
        <v>0</v>
      </c>
      <c r="C288" s="41">
        <f>'Сетка7-10'!H40</f>
        <v>0</v>
      </c>
    </row>
    <row r="289" spans="1:3" ht="12.75">
      <c r="A289" s="38">
        <v>284</v>
      </c>
      <c r="B289" s="40">
        <f>'Сетка7-10'!H37</f>
        <v>0</v>
      </c>
      <c r="C289" s="41">
        <f>'Сетка7-10'!H42</f>
        <v>0</v>
      </c>
    </row>
    <row r="290" spans="1:3" ht="12.75">
      <c r="A290" s="38">
        <v>285</v>
      </c>
      <c r="B290" s="40">
        <f>'Сетка7-10'!I35</f>
        <v>0</v>
      </c>
      <c r="C290" s="41">
        <f>'Сетка7-10'!I38</f>
        <v>0</v>
      </c>
    </row>
    <row r="291" spans="1:3" ht="12.75">
      <c r="A291" s="38">
        <v>286</v>
      </c>
      <c r="B291" s="40">
        <f>'Сетка7-10'!I41</f>
        <v>0</v>
      </c>
      <c r="C291" s="41">
        <f>'Сетка7-10'!I43</f>
        <v>0</v>
      </c>
    </row>
    <row r="292" spans="1:3" ht="12.75">
      <c r="A292" s="38">
        <v>287</v>
      </c>
      <c r="B292" s="40">
        <f>'Сетка7-10'!C57</f>
        <v>0</v>
      </c>
      <c r="C292" s="41">
        <f>'Сетка7-10'!G62</f>
        <v>0</v>
      </c>
    </row>
    <row r="293" spans="1:3" ht="12.75">
      <c r="A293" s="38">
        <v>288</v>
      </c>
      <c r="B293" s="40">
        <f>'Сетка7-10'!C61</f>
        <v>0</v>
      </c>
      <c r="C293" s="41">
        <f>'Сетка7-10'!G64</f>
        <v>0</v>
      </c>
    </row>
    <row r="294" spans="1:3" ht="12.75">
      <c r="A294" s="38">
        <v>289</v>
      </c>
      <c r="B294" s="40">
        <f>'Сетка7-10'!C65</f>
        <v>0</v>
      </c>
      <c r="C294" s="41">
        <f>'Сетка7-10'!G66</f>
        <v>0</v>
      </c>
    </row>
    <row r="295" spans="1:3" ht="12.75">
      <c r="A295" s="38">
        <v>290</v>
      </c>
      <c r="B295" s="40">
        <f>'Сетка7-10'!C69</f>
        <v>0</v>
      </c>
      <c r="C295" s="41">
        <f>'Сетка7-10'!G68</f>
        <v>0</v>
      </c>
    </row>
    <row r="296" spans="1:3" ht="12.75">
      <c r="A296" s="38">
        <v>291</v>
      </c>
      <c r="B296" s="40">
        <f>'Сетка7-10'!C73</f>
        <v>0</v>
      </c>
      <c r="C296" s="41">
        <f>'Сетка7-10'!G70</f>
        <v>0</v>
      </c>
    </row>
    <row r="297" spans="1:3" ht="12.75">
      <c r="A297" s="38">
        <v>292</v>
      </c>
      <c r="B297" s="40">
        <f>'Сетка7-10'!C77</f>
        <v>0</v>
      </c>
      <c r="C297" s="41">
        <f>'Сетка7-10'!G72</f>
        <v>0</v>
      </c>
    </row>
    <row r="298" spans="1:3" ht="12.75">
      <c r="A298" s="38">
        <v>293</v>
      </c>
      <c r="B298" s="40">
        <f>'Сетка7-10'!C81</f>
        <v>0</v>
      </c>
      <c r="C298" s="41">
        <f>'Сетка7-10'!G74</f>
        <v>0</v>
      </c>
    </row>
    <row r="299" spans="1:3" ht="12.75">
      <c r="A299" s="38">
        <v>294</v>
      </c>
      <c r="B299" s="40">
        <f>'Сетка7-10'!C85</f>
        <v>0</v>
      </c>
      <c r="C299" s="41">
        <f>'Сетка7-10'!G76</f>
        <v>0</v>
      </c>
    </row>
    <row r="300" spans="1:3" ht="12.75">
      <c r="A300" s="38">
        <v>295</v>
      </c>
      <c r="B300" s="40">
        <f>'Сетка7-10'!D59</f>
        <v>0</v>
      </c>
      <c r="C300" s="41">
        <f>'Сетка7-10'!G50</f>
        <v>0</v>
      </c>
    </row>
    <row r="301" spans="1:3" ht="12.75">
      <c r="A301" s="38">
        <v>296</v>
      </c>
      <c r="B301" s="40">
        <f>'Сетка7-10'!D67</f>
        <v>0</v>
      </c>
      <c r="C301" s="41">
        <f>'Сетка7-10'!G52</f>
        <v>0</v>
      </c>
    </row>
    <row r="302" spans="1:3" ht="12.75">
      <c r="A302" s="38">
        <v>297</v>
      </c>
      <c r="B302" s="40">
        <f>'Сетка7-10'!D75</f>
        <v>0</v>
      </c>
      <c r="C302" s="41">
        <f>'Сетка7-10'!G54</f>
        <v>0</v>
      </c>
    </row>
    <row r="303" spans="1:3" ht="12.75">
      <c r="A303" s="38">
        <v>298</v>
      </c>
      <c r="B303" s="40">
        <f>'Сетка7-10'!D83</f>
        <v>0</v>
      </c>
      <c r="C303" s="41">
        <f>'Сетка7-10'!G56</f>
        <v>0</v>
      </c>
    </row>
    <row r="304" spans="1:3" ht="12.75">
      <c r="A304" s="38">
        <v>299</v>
      </c>
      <c r="B304" s="40">
        <f>'Сетка7-10'!E63</f>
        <v>0</v>
      </c>
      <c r="C304" s="41">
        <f>'Сетка7-10'!H45</f>
        <v>0</v>
      </c>
    </row>
    <row r="305" spans="1:3" ht="12.75">
      <c r="A305" s="38">
        <v>300</v>
      </c>
      <c r="B305" s="40">
        <f>'Сетка7-10'!E79</f>
        <v>0</v>
      </c>
      <c r="C305" s="41">
        <f>'Сетка7-10'!H47</f>
        <v>0</v>
      </c>
    </row>
    <row r="306" spans="1:3" ht="12.75">
      <c r="A306" s="38">
        <v>301</v>
      </c>
      <c r="B306" s="40">
        <f>'Сетка7-10'!E70</f>
        <v>0</v>
      </c>
      <c r="C306" s="41">
        <f>'Сетка7-10'!E73</f>
        <v>0</v>
      </c>
    </row>
    <row r="307" spans="1:3" ht="12.75">
      <c r="A307" s="38">
        <v>302</v>
      </c>
      <c r="B307" s="40">
        <f>'Сетка7-10'!I46</f>
        <v>0</v>
      </c>
      <c r="C307" s="41">
        <f>'Сетка7-10'!I48</f>
        <v>0</v>
      </c>
    </row>
    <row r="308" spans="1:3" ht="12.75">
      <c r="A308" s="38">
        <v>303</v>
      </c>
      <c r="B308" s="40">
        <f>'Сетка7-10'!H51</f>
        <v>0</v>
      </c>
      <c r="C308" s="41">
        <f>'Сетка7-10'!F57</f>
        <v>0</v>
      </c>
    </row>
    <row r="309" spans="1:3" ht="12.75">
      <c r="A309" s="38">
        <v>304</v>
      </c>
      <c r="B309" s="40">
        <f>'Сетка7-10'!H55</f>
        <v>0</v>
      </c>
      <c r="C309" s="41">
        <f>'Сетка7-10'!F59</f>
        <v>0</v>
      </c>
    </row>
    <row r="310" spans="1:3" ht="12.75">
      <c r="A310" s="38">
        <v>305</v>
      </c>
      <c r="B310" s="40">
        <f>'Сетка7-10'!I53</f>
        <v>0</v>
      </c>
      <c r="C310" s="41">
        <f>'Сетка7-10'!I56</f>
        <v>0</v>
      </c>
    </row>
    <row r="311" spans="1:3" ht="12.75">
      <c r="A311" s="38">
        <v>306</v>
      </c>
      <c r="B311" s="40">
        <f>'Сетка7-10'!G58</f>
        <v>0</v>
      </c>
      <c r="C311" s="41">
        <f>'Сетка7-10'!G60</f>
        <v>0</v>
      </c>
    </row>
    <row r="312" spans="1:3" ht="12.75">
      <c r="A312" s="38">
        <v>307</v>
      </c>
      <c r="B312" s="40">
        <f>'Сетка7-10'!H63</f>
        <v>0</v>
      </c>
      <c r="C312" s="41">
        <f>'Сетка7-10'!G80</f>
        <v>0</v>
      </c>
    </row>
    <row r="313" spans="1:3" ht="12.75">
      <c r="A313" s="38">
        <v>308</v>
      </c>
      <c r="B313" s="40">
        <f>'Сетка7-10'!H67</f>
        <v>0</v>
      </c>
      <c r="C313" s="41">
        <f>'Сетка7-10'!G82</f>
        <v>0</v>
      </c>
    </row>
    <row r="314" spans="1:3" ht="12.75">
      <c r="A314" s="38">
        <v>309</v>
      </c>
      <c r="B314" s="40">
        <f>'Сетка7-10'!H71</f>
        <v>0</v>
      </c>
      <c r="C314" s="41">
        <f>'Сетка7-10'!G84</f>
        <v>0</v>
      </c>
    </row>
    <row r="315" spans="1:3" ht="12.75">
      <c r="A315" s="38">
        <v>310</v>
      </c>
      <c r="B315" s="40">
        <f>'Сетка7-10'!H75</f>
        <v>0</v>
      </c>
      <c r="C315" s="41">
        <f>'Сетка7-10'!G86</f>
        <v>0</v>
      </c>
    </row>
    <row r="316" spans="1:3" ht="12.75">
      <c r="A316" s="38">
        <v>311</v>
      </c>
      <c r="B316" s="40">
        <f>'Сетка7-10'!I65</f>
        <v>0</v>
      </c>
      <c r="C316" s="41">
        <f>'Сетка7-10'!I59</f>
        <v>0</v>
      </c>
    </row>
    <row r="317" spans="1:3" ht="12.75">
      <c r="A317" s="38">
        <v>312</v>
      </c>
      <c r="B317" s="40">
        <f>'Сетка7-10'!I73</f>
        <v>0</v>
      </c>
      <c r="C317" s="41">
        <f>'Сетка7-10'!I61</f>
        <v>0</v>
      </c>
    </row>
    <row r="318" spans="1:3" ht="12.75">
      <c r="A318" s="38">
        <v>313</v>
      </c>
      <c r="B318" s="40">
        <f>'Сетка7-10'!J69</f>
        <v>0</v>
      </c>
      <c r="C318" s="41">
        <f>'Сетка7-10'!J75</f>
        <v>0</v>
      </c>
    </row>
    <row r="319" spans="1:3" ht="12.75">
      <c r="A319" s="38">
        <v>314</v>
      </c>
      <c r="B319" s="40">
        <f>'Сетка7-10'!J60</f>
        <v>0</v>
      </c>
      <c r="C319" s="41">
        <f>'Сетка7-10'!J62</f>
        <v>0</v>
      </c>
    </row>
    <row r="320" spans="1:3" ht="12.75">
      <c r="A320" s="38">
        <v>315</v>
      </c>
      <c r="B320" s="40">
        <f>'Сетка7-10'!H81</f>
        <v>0</v>
      </c>
      <c r="C320" s="41">
        <f>'Сетка7-10'!I77</f>
        <v>0</v>
      </c>
    </row>
    <row r="321" spans="1:3" ht="12.75">
      <c r="A321" s="38">
        <v>316</v>
      </c>
      <c r="B321" s="40">
        <f>'Сетка7-10'!H85</f>
        <v>0</v>
      </c>
      <c r="C321" s="41">
        <f>'Сетка7-10'!I79</f>
        <v>0</v>
      </c>
    </row>
    <row r="322" spans="1:3" ht="12.75">
      <c r="A322" s="38">
        <v>317</v>
      </c>
      <c r="B322" s="40">
        <f>'Сетка7-10'!I83</f>
        <v>0</v>
      </c>
      <c r="C322" s="41">
        <f>'Сетка7-10'!I86</f>
        <v>0</v>
      </c>
    </row>
    <row r="323" spans="1:3" ht="12.75">
      <c r="A323" s="38">
        <v>318</v>
      </c>
      <c r="B323" s="40">
        <f>'Сетка7-10'!J78</f>
        <v>0</v>
      </c>
      <c r="C323" s="41">
        <f>'Сетка7-10'!J80</f>
        <v>0</v>
      </c>
    </row>
    <row r="324" spans="1:3" ht="12.75">
      <c r="A324" s="38">
        <v>319</v>
      </c>
      <c r="B324" s="40">
        <f>'Сетка7-10'!C93</f>
        <v>0</v>
      </c>
      <c r="C324" s="41">
        <f>'Сетка7-10'!G106</f>
        <v>0</v>
      </c>
    </row>
    <row r="325" spans="1:3" ht="12.75">
      <c r="A325" s="38">
        <v>320</v>
      </c>
      <c r="B325" s="40">
        <f>'Сетка7-10'!C97</f>
        <v>0</v>
      </c>
      <c r="C325" s="41">
        <f>'Сетка7-10'!G108</f>
        <v>0</v>
      </c>
    </row>
    <row r="326" spans="1:3" ht="12.75">
      <c r="A326" s="38">
        <v>321</v>
      </c>
      <c r="B326" s="40">
        <f>'Сетка7-10'!C101</f>
        <v>0</v>
      </c>
      <c r="C326" s="41">
        <f>'Сетка7-10'!G110</f>
        <v>0</v>
      </c>
    </row>
    <row r="327" spans="1:3" ht="12.75">
      <c r="A327" s="38">
        <v>322</v>
      </c>
      <c r="B327" s="40">
        <f>'Сетка7-10'!C105</f>
        <v>0</v>
      </c>
      <c r="C327" s="41">
        <f>'Сетка7-10'!G112</f>
        <v>0</v>
      </c>
    </row>
    <row r="328" spans="1:3" ht="12.75">
      <c r="A328" s="38">
        <v>323</v>
      </c>
      <c r="B328" s="40">
        <f>'Сетка7-10'!C109</f>
        <v>0</v>
      </c>
      <c r="C328" s="41">
        <f>'Сетка7-10'!G114</f>
        <v>0</v>
      </c>
    </row>
    <row r="329" spans="1:3" ht="12.75">
      <c r="A329" s="38">
        <v>324</v>
      </c>
      <c r="B329" s="40">
        <f>'Сетка7-10'!C113</f>
        <v>0</v>
      </c>
      <c r="C329" s="41">
        <f>'Сетка7-10'!G116</f>
        <v>0</v>
      </c>
    </row>
    <row r="330" spans="1:3" ht="12.75">
      <c r="A330" s="38">
        <v>325</v>
      </c>
      <c r="B330" s="40">
        <f>'Сетка7-10'!C117</f>
        <v>0</v>
      </c>
      <c r="C330" s="41">
        <f>'Сетка7-10'!G118</f>
        <v>0</v>
      </c>
    </row>
    <row r="331" spans="1:3" ht="12.75">
      <c r="A331" s="38">
        <v>326</v>
      </c>
      <c r="B331" s="40">
        <f>'Сетка7-10'!C121</f>
        <v>0</v>
      </c>
      <c r="C331" s="41">
        <f>'Сетка7-10'!G120</f>
        <v>0</v>
      </c>
    </row>
    <row r="332" spans="1:3" ht="12.75">
      <c r="A332" s="38">
        <v>327</v>
      </c>
      <c r="B332" s="40">
        <f>'Сетка7-10'!D95</f>
        <v>0</v>
      </c>
      <c r="C332" s="41">
        <f>'Сетка7-10'!H98</f>
        <v>0</v>
      </c>
    </row>
    <row r="333" spans="1:3" ht="12.75">
      <c r="A333" s="38">
        <v>328</v>
      </c>
      <c r="B333" s="40">
        <f>'Сетка7-10'!D103</f>
        <v>0</v>
      </c>
      <c r="C333" s="41">
        <f>'Сетка7-10'!H100</f>
        <v>0</v>
      </c>
    </row>
    <row r="334" spans="1:3" ht="12.75">
      <c r="A334" s="38">
        <v>329</v>
      </c>
      <c r="B334" s="40">
        <f>'Сетка7-10'!D111</f>
        <v>0</v>
      </c>
      <c r="C334" s="41">
        <f>'Сетка7-10'!H102</f>
        <v>0</v>
      </c>
    </row>
    <row r="335" spans="1:3" ht="12.75">
      <c r="A335" s="38">
        <v>330</v>
      </c>
      <c r="B335" s="40">
        <f>'Сетка7-10'!D119</f>
        <v>0</v>
      </c>
      <c r="C335" s="41">
        <f>'Сетка7-10'!H104</f>
        <v>0</v>
      </c>
    </row>
    <row r="336" spans="1:3" ht="12.75">
      <c r="A336" s="38">
        <v>331</v>
      </c>
      <c r="B336" s="40">
        <f>'Сетка7-10'!E99</f>
        <v>0</v>
      </c>
      <c r="C336" s="41">
        <f>'Сетка7-10'!I93</f>
        <v>0</v>
      </c>
    </row>
    <row r="337" spans="1:3" ht="12.75">
      <c r="A337" s="38">
        <v>332</v>
      </c>
      <c r="B337" s="40">
        <f>'Сетка7-10'!E115</f>
        <v>0</v>
      </c>
      <c r="C337" s="41">
        <f>'Сетка7-10'!I95</f>
        <v>0</v>
      </c>
    </row>
    <row r="338" spans="1:3" ht="12.75">
      <c r="A338" s="38">
        <v>333</v>
      </c>
      <c r="B338" s="40">
        <f>'Сетка7-10'!E106</f>
        <v>0</v>
      </c>
      <c r="C338" s="41">
        <f>'Сетка7-10'!E109</f>
        <v>0</v>
      </c>
    </row>
    <row r="339" spans="1:3" ht="12.75">
      <c r="A339" s="38">
        <v>334</v>
      </c>
      <c r="B339" s="40">
        <f>'Сетка7-10'!J94</f>
        <v>0</v>
      </c>
      <c r="C339" s="41">
        <f>'Сетка7-10'!J96</f>
        <v>0</v>
      </c>
    </row>
    <row r="340" spans="1:3" ht="12.75">
      <c r="A340" s="38">
        <v>335</v>
      </c>
      <c r="B340" s="40">
        <f>'Сетка7-10'!I99</f>
        <v>0</v>
      </c>
      <c r="C340" s="41">
        <f>'Сетка7-10'!F93</f>
        <v>0</v>
      </c>
    </row>
    <row r="341" spans="1:3" ht="12.75">
      <c r="A341" s="38">
        <v>336</v>
      </c>
      <c r="B341" s="40">
        <f>'Сетка7-10'!I103</f>
        <v>0</v>
      </c>
      <c r="C341" s="41">
        <f>'Сетка7-10'!F95</f>
        <v>0</v>
      </c>
    </row>
    <row r="342" spans="1:3" ht="12.75">
      <c r="A342" s="38">
        <v>337</v>
      </c>
      <c r="B342" s="40">
        <f>'Сетка7-10'!J101</f>
        <v>0</v>
      </c>
      <c r="C342" s="41">
        <f>'Сетка7-10'!J104</f>
        <v>0</v>
      </c>
    </row>
    <row r="343" spans="1:3" ht="12.75">
      <c r="A343" s="38">
        <v>338</v>
      </c>
      <c r="B343" s="40">
        <f>'Сетка7-10'!G94</f>
        <v>0</v>
      </c>
      <c r="C343" s="41">
        <f>'Сетка7-10'!G96</f>
        <v>0</v>
      </c>
    </row>
    <row r="344" spans="1:3" ht="12.75">
      <c r="A344" s="38">
        <v>339</v>
      </c>
      <c r="B344" s="40">
        <f>'Сетка7-10'!H107</f>
        <v>0</v>
      </c>
      <c r="C344" s="41">
        <f>'Сетка7-10'!H126</f>
        <v>0</v>
      </c>
    </row>
    <row r="345" spans="1:3" ht="12.75">
      <c r="A345" s="38">
        <v>340</v>
      </c>
      <c r="B345" s="40">
        <f>'Сетка7-10'!H111</f>
        <v>0</v>
      </c>
      <c r="C345" s="41">
        <f>'Сетка7-10'!H128</f>
        <v>0</v>
      </c>
    </row>
    <row r="346" spans="1:3" ht="12.75">
      <c r="A346" s="38">
        <v>341</v>
      </c>
      <c r="B346" s="40">
        <f>'Сетка7-10'!H115</f>
        <v>0</v>
      </c>
      <c r="C346" s="41">
        <f>'Сетка7-10'!H130</f>
        <v>0</v>
      </c>
    </row>
    <row r="347" spans="1:3" ht="12.75">
      <c r="A347" s="38">
        <v>342</v>
      </c>
      <c r="B347" s="40">
        <f>'Сетка7-10'!H119</f>
        <v>0</v>
      </c>
      <c r="C347" s="41">
        <f>'Сетка7-10'!H132</f>
        <v>0</v>
      </c>
    </row>
    <row r="348" spans="1:3" ht="12.75">
      <c r="A348" s="38">
        <v>343</v>
      </c>
      <c r="B348" s="40">
        <f>'Сетка7-10'!I109</f>
        <v>0</v>
      </c>
      <c r="C348" s="41">
        <f>'Сетка7-10'!I121</f>
        <v>0</v>
      </c>
    </row>
    <row r="349" spans="1:3" ht="12.75">
      <c r="A349" s="38">
        <v>344</v>
      </c>
      <c r="B349" s="40">
        <f>'Сетка7-10'!I117</f>
        <v>0</v>
      </c>
      <c r="C349" s="41">
        <f>'Сетка7-10'!I123</f>
        <v>0</v>
      </c>
    </row>
    <row r="350" spans="1:3" ht="12.75">
      <c r="A350" s="38">
        <v>345</v>
      </c>
      <c r="B350" s="40">
        <f>'Сетка7-10'!J113</f>
        <v>0</v>
      </c>
      <c r="C350" s="41">
        <f>'Сетка7-10'!J119</f>
        <v>0</v>
      </c>
    </row>
    <row r="351" spans="1:3" ht="12.75">
      <c r="A351" s="38">
        <v>346</v>
      </c>
      <c r="B351" s="40">
        <f>'Сетка7-10'!J122</f>
        <v>0</v>
      </c>
      <c r="C351" s="41">
        <f>'Сетка7-10'!J124</f>
        <v>0</v>
      </c>
    </row>
    <row r="352" spans="1:3" ht="12.75">
      <c r="A352" s="38">
        <v>347</v>
      </c>
      <c r="B352" s="40">
        <f>'Сетка7-10'!I127</f>
        <v>0</v>
      </c>
      <c r="C352" s="41">
        <f>'Сетка7-10'!F121</f>
        <v>0</v>
      </c>
    </row>
    <row r="353" spans="1:3" ht="12.75">
      <c r="A353" s="38">
        <v>348</v>
      </c>
      <c r="B353" s="40">
        <f>'Сетка7-10'!I131</f>
        <v>0</v>
      </c>
      <c r="C353" s="41">
        <f>'Сетка7-10'!F123</f>
        <v>0</v>
      </c>
    </row>
    <row r="354" spans="1:3" ht="12.75">
      <c r="A354" s="38">
        <v>349</v>
      </c>
      <c r="B354" s="40">
        <f>'Сетка7-10'!J129</f>
        <v>0</v>
      </c>
      <c r="C354" s="41">
        <f>'Сетка7-10'!J132</f>
        <v>0</v>
      </c>
    </row>
    <row r="355" spans="1:3" ht="12.75">
      <c r="A355" s="38">
        <v>350</v>
      </c>
      <c r="B355" s="40">
        <f>'Сетка7-10'!G122</f>
        <v>0</v>
      </c>
      <c r="C355" s="41">
        <f>'Сетка7-10'!G124</f>
        <v>0</v>
      </c>
    </row>
    <row r="356" spans="1:3" ht="12.75">
      <c r="A356" s="38">
        <v>351</v>
      </c>
      <c r="B356" s="40">
        <f>'Сетка7-10'!C125</f>
        <v>0</v>
      </c>
      <c r="C356" s="41">
        <f>'Сетка7-10'!B191</f>
        <v>0</v>
      </c>
    </row>
    <row r="357" spans="1:3" ht="12.75">
      <c r="A357" s="38">
        <v>352</v>
      </c>
      <c r="B357" s="40">
        <f>'Сетка7-10'!C129</f>
        <v>0</v>
      </c>
      <c r="C357" s="41">
        <f>'Сетка7-10'!B193</f>
        <v>0</v>
      </c>
    </row>
    <row r="358" spans="1:3" ht="12.75">
      <c r="A358" s="38">
        <v>353</v>
      </c>
      <c r="B358" s="40">
        <f>'Сетка7-10'!C133</f>
        <v>0</v>
      </c>
      <c r="C358" s="41">
        <f>'Сетка7-10'!B195</f>
        <v>0</v>
      </c>
    </row>
    <row r="359" spans="1:3" ht="12.75">
      <c r="A359" s="38">
        <v>354</v>
      </c>
      <c r="B359" s="40">
        <f>'Сетка7-10'!C137</f>
        <v>0</v>
      </c>
      <c r="C359" s="41">
        <f>'Сетка7-10'!B197</f>
        <v>0</v>
      </c>
    </row>
    <row r="360" spans="1:3" ht="12.75">
      <c r="A360" s="38">
        <v>355</v>
      </c>
      <c r="B360" s="40">
        <f>'Сетка7-10'!C141</f>
        <v>0</v>
      </c>
      <c r="C360" s="41">
        <f>'Сетка7-10'!B199</f>
        <v>0</v>
      </c>
    </row>
    <row r="361" spans="1:3" ht="12.75">
      <c r="A361" s="38">
        <v>356</v>
      </c>
      <c r="B361" s="40">
        <f>'Сетка7-10'!C145</f>
        <v>0</v>
      </c>
      <c r="C361" s="41">
        <f>'Сетка7-10'!B201</f>
        <v>0</v>
      </c>
    </row>
    <row r="362" spans="1:3" ht="12.75">
      <c r="A362" s="38">
        <v>357</v>
      </c>
      <c r="B362" s="40">
        <f>'Сетка7-10'!C149</f>
        <v>0</v>
      </c>
      <c r="C362" s="41">
        <f>'Сетка7-10'!B203</f>
        <v>0</v>
      </c>
    </row>
    <row r="363" spans="1:3" ht="12.75">
      <c r="A363" s="38">
        <v>358</v>
      </c>
      <c r="B363" s="40">
        <f>'Сетка7-10'!C153</f>
        <v>0</v>
      </c>
      <c r="C363" s="41">
        <f>'Сетка7-10'!B205</f>
        <v>0</v>
      </c>
    </row>
    <row r="364" spans="1:3" ht="12.75">
      <c r="A364" s="38">
        <v>359</v>
      </c>
      <c r="B364" s="40">
        <f>'Сетка7-10'!C157</f>
        <v>0</v>
      </c>
      <c r="C364" s="41">
        <f>'Сетка7-10'!B207</f>
        <v>0</v>
      </c>
    </row>
    <row r="365" spans="1:3" ht="12.75">
      <c r="A365" s="38">
        <v>360</v>
      </c>
      <c r="B365" s="40">
        <f>'Сетка7-10'!C161</f>
        <v>0</v>
      </c>
      <c r="C365" s="41">
        <f>'Сетка7-10'!B209</f>
        <v>0</v>
      </c>
    </row>
    <row r="366" spans="1:3" ht="12.75">
      <c r="A366" s="38">
        <v>361</v>
      </c>
      <c r="B366" s="40">
        <f>'Сетка7-10'!C165</f>
        <v>0</v>
      </c>
      <c r="C366" s="41">
        <f>'Сетка7-10'!B211</f>
        <v>0</v>
      </c>
    </row>
    <row r="367" spans="1:3" ht="12.75">
      <c r="A367" s="38">
        <v>362</v>
      </c>
      <c r="B367" s="40">
        <f>'Сетка7-10'!C169</f>
        <v>0</v>
      </c>
      <c r="C367" s="41">
        <f>'Сетка7-10'!B213</f>
        <v>0</v>
      </c>
    </row>
    <row r="368" spans="1:3" ht="12.75">
      <c r="A368" s="38">
        <v>363</v>
      </c>
      <c r="B368" s="40">
        <f>'Сетка7-10'!C173</f>
        <v>0</v>
      </c>
      <c r="C368" s="41">
        <f>'Сетка7-10'!B215</f>
        <v>0</v>
      </c>
    </row>
    <row r="369" spans="1:3" ht="12.75">
      <c r="A369" s="38">
        <v>364</v>
      </c>
      <c r="B369" s="40">
        <f>'Сетка7-10'!C177</f>
        <v>0</v>
      </c>
      <c r="C369" s="41">
        <f>'Сетка7-10'!B217</f>
        <v>0</v>
      </c>
    </row>
    <row r="370" spans="1:3" ht="12.75">
      <c r="A370" s="38">
        <v>365</v>
      </c>
      <c r="B370" s="40">
        <f>'Сетка7-10'!C181</f>
        <v>0</v>
      </c>
      <c r="C370" s="41">
        <f>'Сетка7-10'!B219</f>
        <v>0</v>
      </c>
    </row>
    <row r="371" spans="1:3" ht="12.75">
      <c r="A371" s="38">
        <v>366</v>
      </c>
      <c r="B371" s="40">
        <f>'Сетка7-10'!C185</f>
        <v>0</v>
      </c>
      <c r="C371" s="41">
        <f>'Сетка7-10'!B221</f>
        <v>0</v>
      </c>
    </row>
    <row r="372" spans="1:3" ht="12.75">
      <c r="A372" s="38">
        <v>367</v>
      </c>
      <c r="B372" s="40">
        <f>'Сетка7-10'!D127</f>
        <v>0</v>
      </c>
      <c r="C372" s="41">
        <f>'Сетка7-10'!H151</f>
        <v>0</v>
      </c>
    </row>
    <row r="373" spans="1:3" ht="12.75">
      <c r="A373" s="38">
        <v>368</v>
      </c>
      <c r="B373" s="40">
        <f>'Сетка7-10'!D135</f>
        <v>0</v>
      </c>
      <c r="C373" s="41">
        <f>'Сетка7-10'!H153</f>
        <v>0</v>
      </c>
    </row>
    <row r="374" spans="1:3" ht="12.75">
      <c r="A374" s="38">
        <v>369</v>
      </c>
      <c r="B374" s="40">
        <f>'Сетка7-10'!D143</f>
        <v>0</v>
      </c>
      <c r="C374" s="41">
        <f>'Сетка7-10'!H155</f>
        <v>0</v>
      </c>
    </row>
    <row r="375" spans="1:3" ht="12.75">
      <c r="A375" s="38">
        <v>370</v>
      </c>
      <c r="B375" s="40">
        <f>'Сетка7-10'!D151</f>
        <v>0</v>
      </c>
      <c r="C375" s="41">
        <f>'Сетка7-10'!H157</f>
        <v>0</v>
      </c>
    </row>
    <row r="376" spans="1:3" ht="12.75">
      <c r="A376" s="38">
        <v>371</v>
      </c>
      <c r="B376" s="40">
        <f>'Сетка7-10'!D159</f>
        <v>0</v>
      </c>
      <c r="C376" s="41">
        <f>'Сетка7-10'!H159</f>
        <v>0</v>
      </c>
    </row>
    <row r="377" spans="1:3" ht="12.75">
      <c r="A377" s="38">
        <v>372</v>
      </c>
      <c r="B377" s="40">
        <f>'Сетка7-10'!D167</f>
        <v>0</v>
      </c>
      <c r="C377" s="41">
        <f>'Сетка7-10'!H161</f>
        <v>0</v>
      </c>
    </row>
    <row r="378" spans="1:3" ht="12.75">
      <c r="A378" s="38">
        <v>373</v>
      </c>
      <c r="B378" s="40">
        <f>'Сетка7-10'!D175</f>
        <v>0</v>
      </c>
      <c r="C378" s="41">
        <f>'Сетка7-10'!H163</f>
        <v>0</v>
      </c>
    </row>
    <row r="379" spans="1:3" ht="12.75">
      <c r="A379" s="38">
        <v>374</v>
      </c>
      <c r="B379" s="40">
        <f>'Сетка7-10'!D183</f>
        <v>0</v>
      </c>
      <c r="C379" s="41">
        <f>'Сетка7-10'!H165</f>
        <v>0</v>
      </c>
    </row>
    <row r="380" spans="1:3" ht="12.75">
      <c r="A380" s="38">
        <v>375</v>
      </c>
      <c r="B380" s="40">
        <f>'Сетка7-10'!E131</f>
        <v>0</v>
      </c>
      <c r="C380" s="41">
        <f>'Сетка7-10'!H138</f>
        <v>0</v>
      </c>
    </row>
    <row r="381" spans="1:3" ht="12.75">
      <c r="A381" s="38">
        <v>376</v>
      </c>
      <c r="B381" s="40">
        <f>'Сетка7-10'!E147</f>
        <v>0</v>
      </c>
      <c r="C381" s="41">
        <f>'Сетка7-10'!H140</f>
        <v>0</v>
      </c>
    </row>
    <row r="382" spans="1:3" ht="12.75">
      <c r="A382" s="38">
        <v>377</v>
      </c>
      <c r="B382" s="40">
        <f>'Сетка7-10'!E163</f>
        <v>0</v>
      </c>
      <c r="C382" s="41">
        <f>'Сетка7-10'!H142</f>
        <v>0</v>
      </c>
    </row>
    <row r="383" spans="1:3" ht="12.75">
      <c r="A383" s="38">
        <v>378</v>
      </c>
      <c r="B383" s="40">
        <f>'Сетка7-10'!E179</f>
        <v>0</v>
      </c>
      <c r="C383" s="41">
        <f>'Сетка7-10'!H144</f>
        <v>0</v>
      </c>
    </row>
    <row r="384" spans="1:3" ht="12.75">
      <c r="A384" s="38">
        <v>379</v>
      </c>
      <c r="B384" s="40">
        <f>'Сетка7-10'!F139</f>
        <v>0</v>
      </c>
      <c r="C384" s="41">
        <f>'Сетка7-10'!I134</f>
        <v>0</v>
      </c>
    </row>
    <row r="385" spans="1:3" ht="12.75">
      <c r="A385" s="38">
        <v>380</v>
      </c>
      <c r="B385" s="40">
        <f>'Сетка7-10'!F171</f>
        <v>0</v>
      </c>
      <c r="C385" s="41">
        <f>'Сетка7-10'!I136</f>
        <v>0</v>
      </c>
    </row>
    <row r="386" spans="1:3" ht="12.75">
      <c r="A386" s="38">
        <v>381</v>
      </c>
      <c r="B386" s="40">
        <f>'Сетка7-10'!F152</f>
        <v>0</v>
      </c>
      <c r="C386" s="41">
        <f>'Сетка7-10'!F158</f>
        <v>0</v>
      </c>
    </row>
    <row r="387" spans="1:3" ht="12.75">
      <c r="A387" s="38">
        <v>382</v>
      </c>
      <c r="B387" s="40">
        <f>'Сетка7-10'!J135</f>
        <v>0</v>
      </c>
      <c r="C387" s="41">
        <f>'Сетка7-10'!J137</f>
        <v>0</v>
      </c>
    </row>
    <row r="388" spans="1:3" ht="12.75">
      <c r="A388" s="38">
        <v>383</v>
      </c>
      <c r="B388" s="40">
        <f>'Сетка7-10'!I139</f>
        <v>0</v>
      </c>
      <c r="C388" s="41">
        <f>'Сетка7-10'!I146</f>
        <v>0</v>
      </c>
    </row>
    <row r="389" spans="1:3" ht="12.75">
      <c r="A389" s="38">
        <v>384</v>
      </c>
      <c r="B389" s="40">
        <f>'Сетка7-10'!I143</f>
        <v>0</v>
      </c>
      <c r="C389" s="41">
        <f>'Сетка7-10'!I148</f>
        <v>0</v>
      </c>
    </row>
    <row r="390" spans="1:3" ht="12.75">
      <c r="A390" s="38">
        <v>385</v>
      </c>
      <c r="B390" s="40">
        <f>'Сетка7-10'!J141</f>
        <v>0</v>
      </c>
      <c r="C390" s="41">
        <f>'Сетка7-10'!J144</f>
        <v>0</v>
      </c>
    </row>
    <row r="391" spans="1:3" ht="12.75">
      <c r="A391" s="38">
        <v>386</v>
      </c>
      <c r="B391" s="40">
        <f>'Сетка7-10'!J147</f>
        <v>0</v>
      </c>
      <c r="C391" s="41">
        <f>'Сетка7-10'!J149</f>
        <v>0</v>
      </c>
    </row>
    <row r="392" spans="1:3" ht="12.75">
      <c r="A392" s="38">
        <v>387</v>
      </c>
      <c r="B392" s="40">
        <f>'Сетка7-10'!I152</f>
        <v>0</v>
      </c>
      <c r="C392" s="41">
        <f>'Сетка7-10'!H171</f>
        <v>0</v>
      </c>
    </row>
    <row r="393" spans="1:3" ht="12.75">
      <c r="A393" s="38">
        <v>388</v>
      </c>
      <c r="B393" s="40">
        <f>'Сетка7-10'!I156</f>
        <v>0</v>
      </c>
      <c r="C393" s="41">
        <f>'Сетка7-10'!H173</f>
        <v>0</v>
      </c>
    </row>
    <row r="394" spans="1:3" ht="12.75">
      <c r="A394" s="38">
        <v>389</v>
      </c>
      <c r="B394" s="40">
        <f>'Сетка7-10'!I160</f>
        <v>0</v>
      </c>
      <c r="C394" s="41">
        <f>'Сетка7-10'!H175</f>
        <v>0</v>
      </c>
    </row>
    <row r="395" spans="1:3" ht="12.75">
      <c r="A395" s="38">
        <v>390</v>
      </c>
      <c r="B395" s="40">
        <f>'Сетка7-10'!I164</f>
        <v>0</v>
      </c>
      <c r="C395" s="41">
        <f>'Сетка7-10'!H177</f>
        <v>0</v>
      </c>
    </row>
    <row r="396" spans="1:3" ht="12.75">
      <c r="A396" s="38">
        <v>391</v>
      </c>
      <c r="B396" s="40">
        <f>'Сетка7-10'!J154</f>
        <v>0</v>
      </c>
      <c r="C396" s="41">
        <f>'Сетка7-10'!I167</f>
        <v>0</v>
      </c>
    </row>
    <row r="397" spans="1:3" ht="12.75">
      <c r="A397" s="38">
        <v>392</v>
      </c>
      <c r="B397" s="40">
        <f>'Сетка7-10'!J162</f>
        <v>0</v>
      </c>
      <c r="C397" s="41">
        <f>'Сетка7-10'!I169</f>
        <v>0</v>
      </c>
    </row>
    <row r="398" spans="1:3" ht="12.75">
      <c r="A398" s="38">
        <v>393</v>
      </c>
      <c r="B398" s="40">
        <f>'Сетка7-10'!J157</f>
        <v>0</v>
      </c>
      <c r="C398" s="41">
        <f>'Сетка7-10'!J159</f>
        <v>0</v>
      </c>
    </row>
    <row r="399" spans="1:3" ht="12.75">
      <c r="A399" s="38">
        <v>394</v>
      </c>
      <c r="B399" s="40">
        <f>'Сетка7-10'!J168</f>
        <v>0</v>
      </c>
      <c r="C399" s="41">
        <f>'Сетка7-10'!J170</f>
        <v>0</v>
      </c>
    </row>
    <row r="400" spans="1:3" ht="12.75">
      <c r="A400" s="38">
        <v>395</v>
      </c>
      <c r="B400" s="40">
        <f>'Сетка7-10'!I172</f>
        <v>0</v>
      </c>
      <c r="C400" s="41">
        <f>'Сетка7-10'!I179</f>
        <v>0</v>
      </c>
    </row>
    <row r="401" spans="1:3" ht="12.75">
      <c r="A401" s="38">
        <v>396</v>
      </c>
      <c r="B401" s="40">
        <f>'Сетка7-10'!I176</f>
        <v>0</v>
      </c>
      <c r="C401" s="41">
        <f>'Сетка7-10'!I181</f>
        <v>0</v>
      </c>
    </row>
    <row r="402" spans="1:3" ht="12.75">
      <c r="A402" s="38">
        <v>397</v>
      </c>
      <c r="B402" s="40">
        <f>'Сетка7-10'!J174</f>
        <v>0</v>
      </c>
      <c r="C402" s="41">
        <f>'Сетка7-10'!J177</f>
        <v>0</v>
      </c>
    </row>
    <row r="403" spans="1:3" ht="12.75">
      <c r="A403" s="38">
        <v>398</v>
      </c>
      <c r="B403" s="40">
        <f>'Сетка7-10'!J180</f>
        <v>0</v>
      </c>
      <c r="C403" s="41">
        <f>'Сетка7-10'!J182</f>
        <v>0</v>
      </c>
    </row>
    <row r="404" spans="1:3" ht="12.75">
      <c r="A404" s="38">
        <v>399</v>
      </c>
      <c r="B404" s="40">
        <f>'Сетка7-10'!C192</f>
        <v>0</v>
      </c>
      <c r="C404" s="41">
        <f>'Сетка7-10'!G205</f>
        <v>0</v>
      </c>
    </row>
    <row r="405" spans="1:3" ht="12.75">
      <c r="A405" s="38">
        <v>400</v>
      </c>
      <c r="B405" s="40">
        <f>'Сетка7-10'!C196</f>
        <v>0</v>
      </c>
      <c r="C405" s="41">
        <f>'Сетка7-10'!G207</f>
        <v>0</v>
      </c>
    </row>
    <row r="406" spans="1:3" ht="12.75">
      <c r="A406" s="38">
        <v>401</v>
      </c>
      <c r="B406" s="40">
        <f>'Сетка7-10'!C200</f>
        <v>0</v>
      </c>
      <c r="C406" s="41">
        <f>'Сетка7-10'!G209</f>
        <v>0</v>
      </c>
    </row>
    <row r="407" spans="1:3" ht="12.75">
      <c r="A407" s="38">
        <v>402</v>
      </c>
      <c r="B407" s="40">
        <f>'Сетка7-10'!C204</f>
        <v>0</v>
      </c>
      <c r="C407" s="41">
        <f>'Сетка7-10'!G211</f>
        <v>0</v>
      </c>
    </row>
    <row r="408" spans="1:3" ht="12.75">
      <c r="A408" s="38">
        <v>403</v>
      </c>
      <c r="B408" s="40">
        <f>'Сетка7-10'!C208</f>
        <v>0</v>
      </c>
      <c r="C408" s="41">
        <f>'Сетка7-10'!G213</f>
        <v>0</v>
      </c>
    </row>
    <row r="409" spans="1:3" ht="12.75">
      <c r="A409" s="38">
        <v>404</v>
      </c>
      <c r="B409" s="40">
        <f>'Сетка7-10'!C212</f>
        <v>0</v>
      </c>
      <c r="C409" s="41">
        <f>'Сетка7-10'!G215</f>
        <v>0</v>
      </c>
    </row>
    <row r="410" spans="1:3" ht="12.75">
      <c r="A410" s="38">
        <v>405</v>
      </c>
      <c r="B410" s="40">
        <f>'Сетка7-10'!C216</f>
        <v>0</v>
      </c>
      <c r="C410" s="41">
        <f>'Сетка7-10'!G217</f>
        <v>0</v>
      </c>
    </row>
    <row r="411" spans="1:3" ht="12.75">
      <c r="A411" s="38">
        <v>406</v>
      </c>
      <c r="B411" s="40">
        <f>'Сетка7-10'!C220</f>
        <v>0</v>
      </c>
      <c r="C411" s="41">
        <f>'Сетка7-10'!G219</f>
        <v>0</v>
      </c>
    </row>
    <row r="412" spans="1:3" ht="12.75">
      <c r="A412" s="38">
        <v>407</v>
      </c>
      <c r="B412" s="40">
        <f>'Сетка7-10'!D194</f>
        <v>0</v>
      </c>
      <c r="C412" s="41">
        <f>'Сетка7-10'!H197</f>
        <v>0</v>
      </c>
    </row>
    <row r="413" spans="1:3" ht="12.75">
      <c r="A413" s="38">
        <v>408</v>
      </c>
      <c r="B413" s="40">
        <f>'Сетка7-10'!D202</f>
        <v>0</v>
      </c>
      <c r="C413" s="41">
        <f>'Сетка7-10'!H199</f>
        <v>0</v>
      </c>
    </row>
    <row r="414" spans="1:3" ht="12.75">
      <c r="A414" s="38">
        <v>409</v>
      </c>
      <c r="B414" s="40">
        <f>'Сетка7-10'!D210</f>
        <v>0</v>
      </c>
      <c r="C414" s="41">
        <f>'Сетка7-10'!H201</f>
        <v>0</v>
      </c>
    </row>
    <row r="415" spans="1:3" ht="12.75">
      <c r="A415" s="38">
        <v>410</v>
      </c>
      <c r="B415" s="40">
        <f>'Сетка7-10'!D218</f>
        <v>0</v>
      </c>
      <c r="C415" s="41">
        <f>'Сетка7-10'!H203</f>
        <v>0</v>
      </c>
    </row>
    <row r="416" spans="1:3" ht="12.75">
      <c r="A416" s="38">
        <v>411</v>
      </c>
      <c r="B416" s="40">
        <f>'Сетка7-10'!E198</f>
        <v>0</v>
      </c>
      <c r="C416" s="41">
        <f>'Сетка7-10'!I192</f>
        <v>0</v>
      </c>
    </row>
    <row r="417" spans="1:3" ht="12.75">
      <c r="A417" s="38">
        <v>412</v>
      </c>
      <c r="B417" s="40">
        <f>'Сетка7-10'!E214</f>
        <v>0</v>
      </c>
      <c r="C417" s="41">
        <f>'Сетка7-10'!I194</f>
        <v>0</v>
      </c>
    </row>
    <row r="418" spans="1:3" ht="12.75">
      <c r="A418" s="38">
        <v>413</v>
      </c>
      <c r="B418" s="40">
        <f>'Сетка7-10'!E205</f>
        <v>0</v>
      </c>
      <c r="C418" s="41">
        <f>'Сетка7-10'!E208</f>
        <v>0</v>
      </c>
    </row>
    <row r="419" spans="1:3" ht="12.75">
      <c r="A419" s="38">
        <v>414</v>
      </c>
      <c r="B419" s="40">
        <f>'Сетка7-10'!J193</f>
        <v>0</v>
      </c>
      <c r="C419" s="41">
        <f>'Сетка7-10'!J195</f>
        <v>0</v>
      </c>
    </row>
    <row r="420" spans="1:3" ht="12.75">
      <c r="A420" s="38">
        <v>415</v>
      </c>
      <c r="B420" s="40">
        <f>'Сетка7-10'!I198</f>
        <v>0</v>
      </c>
      <c r="C420" s="41">
        <f>'Сетка7-10'!F192</f>
        <v>0</v>
      </c>
    </row>
    <row r="421" spans="1:3" ht="12.75">
      <c r="A421" s="38">
        <v>416</v>
      </c>
      <c r="B421" s="40">
        <f>'Сетка7-10'!I202</f>
        <v>0</v>
      </c>
      <c r="C421" s="41">
        <f>'Сетка7-10'!F194</f>
        <v>0</v>
      </c>
    </row>
    <row r="422" spans="1:3" ht="12.75">
      <c r="A422" s="38">
        <v>417</v>
      </c>
      <c r="B422" s="40">
        <f>'Сетка7-10'!J200</f>
        <v>0</v>
      </c>
      <c r="C422" s="41">
        <f>'Сетка7-10'!J203</f>
        <v>0</v>
      </c>
    </row>
    <row r="423" spans="1:3" ht="12.75">
      <c r="A423" s="38">
        <v>418</v>
      </c>
      <c r="B423" s="40">
        <f>'Сетка7-10'!G193</f>
        <v>0</v>
      </c>
      <c r="C423" s="41">
        <f>'Сетка7-10'!G195</f>
        <v>0</v>
      </c>
    </row>
    <row r="424" spans="1:3" ht="12.75">
      <c r="A424" s="38">
        <v>419</v>
      </c>
      <c r="B424" s="40">
        <f>'Сетка7-10'!H206</f>
        <v>0</v>
      </c>
      <c r="C424" s="41">
        <f>'Сетка7-10'!H225</f>
        <v>0</v>
      </c>
    </row>
    <row r="425" spans="1:3" ht="12.75">
      <c r="A425" s="38">
        <v>420</v>
      </c>
      <c r="B425" s="40">
        <f>'Сетка7-10'!H210</f>
        <v>0</v>
      </c>
      <c r="C425" s="41">
        <f>'Сетка7-10'!H227</f>
        <v>0</v>
      </c>
    </row>
    <row r="426" spans="1:3" ht="12.75">
      <c r="A426" s="38">
        <v>421</v>
      </c>
      <c r="B426" s="40">
        <f>'Сетка7-10'!H214</f>
        <v>0</v>
      </c>
      <c r="C426" s="41">
        <f>'Сетка7-10'!H229</f>
        <v>0</v>
      </c>
    </row>
    <row r="427" spans="1:3" ht="12.75">
      <c r="A427" s="38">
        <v>422</v>
      </c>
      <c r="B427" s="40">
        <f>'Сетка7-10'!H218</f>
        <v>0</v>
      </c>
      <c r="C427" s="41">
        <f>'Сетка7-10'!H231</f>
        <v>0</v>
      </c>
    </row>
    <row r="428" spans="1:3" ht="12.75">
      <c r="A428" s="38">
        <v>423</v>
      </c>
      <c r="B428" s="40">
        <f>'Сетка7-10'!I208</f>
        <v>0</v>
      </c>
      <c r="C428" s="41">
        <f>'Сетка7-10'!I220</f>
        <v>0</v>
      </c>
    </row>
    <row r="429" spans="1:3" ht="12.75">
      <c r="A429" s="38">
        <v>424</v>
      </c>
      <c r="B429" s="40">
        <f>'Сетка7-10'!I216</f>
        <v>0</v>
      </c>
      <c r="C429" s="41">
        <f>'Сетка7-10'!I222</f>
        <v>0</v>
      </c>
    </row>
    <row r="430" spans="1:3" ht="12.75">
      <c r="A430" s="38">
        <v>425</v>
      </c>
      <c r="B430" s="40">
        <f>'Сетка7-10'!J212</f>
        <v>0</v>
      </c>
      <c r="C430" s="41">
        <f>'Сетка7-10'!J218</f>
        <v>0</v>
      </c>
    </row>
    <row r="431" spans="1:3" ht="12.75">
      <c r="A431" s="38">
        <v>426</v>
      </c>
      <c r="B431" s="40">
        <f>'Сетка7-10'!J221</f>
        <v>0</v>
      </c>
      <c r="C431" s="41">
        <f>'Сетка7-10'!J223</f>
        <v>0</v>
      </c>
    </row>
    <row r="432" spans="1:3" ht="12.75">
      <c r="A432" s="38">
        <v>427</v>
      </c>
      <c r="B432" s="40">
        <f>'Сетка7-10'!I226</f>
        <v>0</v>
      </c>
      <c r="C432" s="41">
        <f>'Сетка7-10'!F220</f>
        <v>0</v>
      </c>
    </row>
    <row r="433" spans="1:3" ht="12.75">
      <c r="A433" s="38">
        <v>428</v>
      </c>
      <c r="B433" s="40">
        <f>'Сетка7-10'!I230</f>
        <v>0</v>
      </c>
      <c r="C433" s="41">
        <f>'Сетка7-10'!F222</f>
        <v>0</v>
      </c>
    </row>
    <row r="434" spans="1:3" ht="12.75">
      <c r="A434" s="38">
        <v>429</v>
      </c>
      <c r="B434" s="40">
        <f>'Сетка7-10'!J228</f>
        <v>0</v>
      </c>
      <c r="C434" s="41">
        <f>'Сетка7-10'!J231</f>
        <v>0</v>
      </c>
    </row>
    <row r="435" spans="1:3" ht="12.75">
      <c r="A435" s="38">
        <v>430</v>
      </c>
      <c r="B435" s="40">
        <f>'Сетка7-10'!G221</f>
        <v>0</v>
      </c>
      <c r="C435" s="41">
        <f>'Сетка7-10'!G223</f>
        <v>0</v>
      </c>
    </row>
    <row r="436" spans="1:3" ht="12.75">
      <c r="A436" s="38">
        <v>431</v>
      </c>
      <c r="B436" s="40">
        <f>'Сетка7-10'!C224</f>
        <v>0</v>
      </c>
      <c r="C436" s="41">
        <f>'Сетка7-10'!B290</f>
        <v>0</v>
      </c>
    </row>
    <row r="437" spans="1:3" ht="12.75">
      <c r="A437" s="38">
        <v>432</v>
      </c>
      <c r="B437" s="40">
        <f>'Сетка7-10'!C228</f>
        <v>0</v>
      </c>
      <c r="C437" s="41">
        <f>'Сетка7-10'!B292</f>
        <v>0</v>
      </c>
    </row>
    <row r="438" spans="1:3" ht="12.75">
      <c r="A438" s="38">
        <v>433</v>
      </c>
      <c r="B438" s="40">
        <f>'Сетка7-10'!C232</f>
        <v>0</v>
      </c>
      <c r="C438" s="41">
        <f>'Сетка7-10'!B294</f>
        <v>0</v>
      </c>
    </row>
    <row r="439" spans="1:3" ht="12.75">
      <c r="A439" s="38">
        <v>434</v>
      </c>
      <c r="B439" s="40">
        <f>'Сетка7-10'!C236</f>
        <v>0</v>
      </c>
      <c r="C439" s="41">
        <f>'Сетка7-10'!B296</f>
        <v>0</v>
      </c>
    </row>
    <row r="440" spans="1:3" ht="12.75">
      <c r="A440" s="38">
        <v>435</v>
      </c>
      <c r="B440" s="40">
        <f>'Сетка7-10'!C240</f>
        <v>0</v>
      </c>
      <c r="C440" s="41">
        <f>'Сетка7-10'!B298</f>
        <v>0</v>
      </c>
    </row>
    <row r="441" spans="1:3" ht="12.75">
      <c r="A441" s="38">
        <v>436</v>
      </c>
      <c r="B441" s="40">
        <f>'Сетка7-10'!C244</f>
        <v>0</v>
      </c>
      <c r="C441" s="41">
        <f>'Сетка7-10'!B300</f>
        <v>0</v>
      </c>
    </row>
    <row r="442" spans="1:3" ht="12.75">
      <c r="A442" s="38">
        <v>437</v>
      </c>
      <c r="B442" s="40">
        <f>'Сетка7-10'!C248</f>
        <v>0</v>
      </c>
      <c r="C442" s="41">
        <f>'Сетка7-10'!B302</f>
        <v>0</v>
      </c>
    </row>
    <row r="443" spans="1:3" ht="12.75">
      <c r="A443" s="38">
        <v>438</v>
      </c>
      <c r="B443" s="40">
        <f>'Сетка7-10'!C252</f>
        <v>0</v>
      </c>
      <c r="C443" s="41">
        <f>'Сетка7-10'!B304</f>
        <v>0</v>
      </c>
    </row>
    <row r="444" spans="1:3" ht="12.75">
      <c r="A444" s="38">
        <v>439</v>
      </c>
      <c r="B444" s="40">
        <f>'Сетка7-10'!C256</f>
        <v>0</v>
      </c>
      <c r="C444" s="41">
        <f>'Сетка7-10'!B306</f>
        <v>0</v>
      </c>
    </row>
    <row r="445" spans="1:3" ht="12.75">
      <c r="A445" s="38">
        <v>440</v>
      </c>
      <c r="B445" s="40">
        <f>'Сетка7-10'!C260</f>
        <v>0</v>
      </c>
      <c r="C445" s="41">
        <f>'Сетка7-10'!B308</f>
        <v>0</v>
      </c>
    </row>
    <row r="446" spans="1:3" ht="12.75">
      <c r="A446" s="38">
        <v>441</v>
      </c>
      <c r="B446" s="40">
        <f>'Сетка7-10'!C264</f>
        <v>0</v>
      </c>
      <c r="C446" s="41">
        <f>'Сетка7-10'!B310</f>
        <v>0</v>
      </c>
    </row>
    <row r="447" spans="1:3" ht="12.75">
      <c r="A447" s="38">
        <v>442</v>
      </c>
      <c r="B447" s="40">
        <f>'Сетка7-10'!C268</f>
        <v>0</v>
      </c>
      <c r="C447" s="41">
        <f>'Сетка7-10'!B312</f>
        <v>0</v>
      </c>
    </row>
    <row r="448" spans="1:3" ht="12.75">
      <c r="A448" s="38">
        <v>443</v>
      </c>
      <c r="B448" s="40">
        <f>'Сетка7-10'!C272</f>
        <v>0</v>
      </c>
      <c r="C448" s="41">
        <f>'Сетка7-10'!B314</f>
        <v>0</v>
      </c>
    </row>
    <row r="449" spans="1:3" ht="12.75">
      <c r="A449" s="38">
        <v>444</v>
      </c>
      <c r="B449" s="40">
        <f>'Сетка7-10'!C276</f>
        <v>0</v>
      </c>
      <c r="C449" s="41">
        <f>'Сетка7-10'!B316</f>
        <v>0</v>
      </c>
    </row>
    <row r="450" spans="1:3" ht="12.75">
      <c r="A450" s="38">
        <v>445</v>
      </c>
      <c r="B450" s="40">
        <f>'Сетка7-10'!C280</f>
        <v>0</v>
      </c>
      <c r="C450" s="41">
        <f>'Сетка7-10'!B318</f>
        <v>0</v>
      </c>
    </row>
    <row r="451" spans="1:3" ht="12.75">
      <c r="A451" s="38">
        <v>446</v>
      </c>
      <c r="B451" s="40">
        <f>'Сетка7-10'!C284</f>
        <v>0</v>
      </c>
      <c r="C451" s="41">
        <f>'Сетка7-10'!B320</f>
        <v>0</v>
      </c>
    </row>
    <row r="452" spans="1:3" ht="12.75">
      <c r="A452" s="38">
        <v>447</v>
      </c>
      <c r="B452" s="40">
        <f>'Сетка7-10'!D226</f>
        <v>0</v>
      </c>
      <c r="C452" s="41">
        <f>'Сетка7-10'!H250</f>
        <v>0</v>
      </c>
    </row>
    <row r="453" spans="1:3" ht="12.75">
      <c r="A453" s="38">
        <v>448</v>
      </c>
      <c r="B453" s="40">
        <f>'Сетка7-10'!D234</f>
        <v>0</v>
      </c>
      <c r="C453" s="41">
        <f>'Сетка7-10'!H252</f>
        <v>0</v>
      </c>
    </row>
    <row r="454" spans="1:3" ht="12.75">
      <c r="A454" s="38">
        <v>449</v>
      </c>
      <c r="B454" s="40">
        <f>'Сетка7-10'!D242</f>
        <v>0</v>
      </c>
      <c r="C454" s="41">
        <f>'Сетка7-10'!H254</f>
        <v>0</v>
      </c>
    </row>
    <row r="455" spans="1:3" ht="12.75">
      <c r="A455" s="38">
        <v>450</v>
      </c>
      <c r="B455" s="40">
        <f>'Сетка7-10'!D250</f>
        <v>0</v>
      </c>
      <c r="C455" s="41">
        <f>'Сетка7-10'!H256</f>
        <v>0</v>
      </c>
    </row>
    <row r="456" spans="1:3" ht="12.75">
      <c r="A456" s="38">
        <v>451</v>
      </c>
      <c r="B456" s="40">
        <f>'Сетка7-10'!D258</f>
        <v>0</v>
      </c>
      <c r="C456" s="41">
        <f>'Сетка7-10'!H258</f>
        <v>0</v>
      </c>
    </row>
    <row r="457" spans="1:3" ht="12.75">
      <c r="A457" s="38">
        <v>452</v>
      </c>
      <c r="B457" s="40">
        <f>'Сетка7-10'!D266</f>
        <v>0</v>
      </c>
      <c r="C457" s="41">
        <f>'Сетка7-10'!H260</f>
        <v>0</v>
      </c>
    </row>
    <row r="458" spans="1:3" ht="12.75">
      <c r="A458" s="38">
        <v>453</v>
      </c>
      <c r="B458" s="40">
        <f>'Сетка7-10'!D274</f>
        <v>0</v>
      </c>
      <c r="C458" s="41">
        <f>'Сетка7-10'!H262</f>
        <v>0</v>
      </c>
    </row>
    <row r="459" spans="1:3" ht="12.75">
      <c r="A459" s="38">
        <v>454</v>
      </c>
      <c r="B459" s="40">
        <f>'Сетка7-10'!D282</f>
        <v>0</v>
      </c>
      <c r="C459" s="41">
        <f>'Сетка7-10'!H264</f>
        <v>0</v>
      </c>
    </row>
    <row r="460" spans="1:3" ht="12.75">
      <c r="A460" s="38">
        <v>455</v>
      </c>
      <c r="B460" s="40">
        <f>'Сетка7-10'!E230</f>
        <v>0</v>
      </c>
      <c r="C460" s="41">
        <f>'Сетка7-10'!H237</f>
        <v>0</v>
      </c>
    </row>
    <row r="461" spans="1:3" ht="12.75">
      <c r="A461" s="38">
        <v>456</v>
      </c>
      <c r="B461" s="40">
        <f>'Сетка7-10'!E246</f>
        <v>0</v>
      </c>
      <c r="C461" s="41">
        <f>'Сетка7-10'!H239</f>
        <v>0</v>
      </c>
    </row>
    <row r="462" spans="1:3" ht="12.75">
      <c r="A462" s="38">
        <v>457</v>
      </c>
      <c r="B462" s="40">
        <f>'Сетка7-10'!E262</f>
        <v>0</v>
      </c>
      <c r="C462" s="41">
        <f>'Сетка7-10'!H241</f>
        <v>0</v>
      </c>
    </row>
    <row r="463" spans="1:3" ht="12.75">
      <c r="A463" s="38">
        <v>458</v>
      </c>
      <c r="B463" s="40">
        <f>'Сетка7-10'!E278</f>
        <v>0</v>
      </c>
      <c r="C463" s="41">
        <f>'Сетка7-10'!H243</f>
        <v>0</v>
      </c>
    </row>
    <row r="464" spans="1:3" ht="12.75">
      <c r="A464" s="38">
        <v>459</v>
      </c>
      <c r="B464" s="40">
        <f>'Сетка7-10'!F238</f>
        <v>0</v>
      </c>
      <c r="C464" s="41">
        <f>'Сетка7-10'!I233</f>
        <v>0</v>
      </c>
    </row>
    <row r="465" spans="1:3" ht="12.75">
      <c r="A465" s="38">
        <v>460</v>
      </c>
      <c r="B465" s="40">
        <f>'Сетка7-10'!F270</f>
        <v>0</v>
      </c>
      <c r="C465" s="41">
        <f>'Сетка7-10'!I235</f>
        <v>0</v>
      </c>
    </row>
    <row r="466" spans="1:3" ht="12.75">
      <c r="A466" s="38">
        <v>461</v>
      </c>
      <c r="B466" s="40">
        <f>'Сетка7-10'!F251</f>
        <v>0</v>
      </c>
      <c r="C466" s="41">
        <f>'Сетка7-10'!F257</f>
        <v>0</v>
      </c>
    </row>
    <row r="467" spans="1:3" ht="12.75">
      <c r="A467" s="38">
        <v>462</v>
      </c>
      <c r="B467" s="40">
        <f>'Сетка7-10'!J234</f>
        <v>0</v>
      </c>
      <c r="C467" s="41">
        <f>'Сетка7-10'!J236</f>
        <v>0</v>
      </c>
    </row>
    <row r="468" spans="1:3" ht="12.75">
      <c r="A468" s="38">
        <v>463</v>
      </c>
      <c r="B468" s="40">
        <f>'Сетка7-10'!I238</f>
        <v>0</v>
      </c>
      <c r="C468" s="41">
        <f>'Сетка7-10'!I245</f>
        <v>0</v>
      </c>
    </row>
    <row r="469" spans="1:3" ht="12.75">
      <c r="A469" s="38">
        <v>464</v>
      </c>
      <c r="B469" s="40">
        <f>'Сетка7-10'!I242</f>
        <v>0</v>
      </c>
      <c r="C469" s="41">
        <f>'Сетка7-10'!I247</f>
        <v>0</v>
      </c>
    </row>
    <row r="470" spans="1:3" ht="12.75">
      <c r="A470" s="38">
        <v>465</v>
      </c>
      <c r="B470" s="40">
        <f>'Сетка7-10'!J240</f>
        <v>0</v>
      </c>
      <c r="C470" s="41">
        <f>'Сетка7-10'!J243</f>
        <v>0</v>
      </c>
    </row>
    <row r="471" spans="1:3" ht="12.75">
      <c r="A471" s="38">
        <v>466</v>
      </c>
      <c r="B471" s="40">
        <f>'Сетка7-10'!J246</f>
        <v>0</v>
      </c>
      <c r="C471" s="41">
        <f>'Сетка7-10'!J248</f>
        <v>0</v>
      </c>
    </row>
    <row r="472" spans="1:3" ht="12.75">
      <c r="A472" s="38">
        <v>467</v>
      </c>
      <c r="B472" s="40">
        <f>'Сетка7-10'!I251</f>
        <v>0</v>
      </c>
      <c r="C472" s="41">
        <f>'Сетка7-10'!H270</f>
        <v>0</v>
      </c>
    </row>
    <row r="473" spans="1:3" ht="12.75">
      <c r="A473" s="38">
        <v>468</v>
      </c>
      <c r="B473" s="40">
        <f>'Сетка7-10'!I255</f>
        <v>0</v>
      </c>
      <c r="C473" s="41">
        <f>'Сетка7-10'!H272</f>
        <v>0</v>
      </c>
    </row>
    <row r="474" spans="1:3" ht="12.75">
      <c r="A474" s="38">
        <v>469</v>
      </c>
      <c r="B474" s="40">
        <f>'Сетка7-10'!I259</f>
        <v>0</v>
      </c>
      <c r="C474" s="41">
        <f>'Сетка7-10'!H274</f>
        <v>0</v>
      </c>
    </row>
    <row r="475" spans="1:3" ht="12.75">
      <c r="A475" s="38">
        <v>470</v>
      </c>
      <c r="B475" s="40">
        <f>'Сетка7-10'!I263</f>
        <v>0</v>
      </c>
      <c r="C475" s="41">
        <f>'Сетка7-10'!H276</f>
        <v>0</v>
      </c>
    </row>
    <row r="476" spans="1:3" ht="12.75">
      <c r="A476" s="38">
        <v>471</v>
      </c>
      <c r="B476" s="40">
        <f>'Сетка7-10'!J253</f>
        <v>0</v>
      </c>
      <c r="C476" s="41">
        <f>'Сетка7-10'!I266</f>
        <v>0</v>
      </c>
    </row>
    <row r="477" spans="1:3" ht="12.75">
      <c r="A477" s="38">
        <v>472</v>
      </c>
      <c r="B477" s="40">
        <f>'Сетка7-10'!J261</f>
        <v>0</v>
      </c>
      <c r="C477" s="41">
        <f>'Сетка7-10'!I268</f>
        <v>0</v>
      </c>
    </row>
    <row r="478" spans="1:3" ht="12.75">
      <c r="A478" s="38">
        <v>473</v>
      </c>
      <c r="B478" s="40">
        <f>'Сетка7-10'!J256</f>
        <v>0</v>
      </c>
      <c r="C478" s="41">
        <f>'Сетка7-10'!J258</f>
        <v>0</v>
      </c>
    </row>
    <row r="479" spans="1:3" ht="12.75">
      <c r="A479" s="38">
        <v>474</v>
      </c>
      <c r="B479" s="40">
        <f>'Сетка7-10'!J267</f>
        <v>0</v>
      </c>
      <c r="C479" s="41">
        <f>'Сетка7-10'!J269</f>
        <v>0</v>
      </c>
    </row>
    <row r="480" spans="1:3" ht="12.75">
      <c r="A480" s="38">
        <v>475</v>
      </c>
      <c r="B480" s="40">
        <f>'Сетка7-10'!I271</f>
        <v>0</v>
      </c>
      <c r="C480" s="41">
        <f>'Сетка7-10'!I278</f>
        <v>0</v>
      </c>
    </row>
    <row r="481" spans="1:3" ht="12.75">
      <c r="A481" s="38">
        <v>476</v>
      </c>
      <c r="B481" s="40">
        <f>'Сетка7-10'!I275</f>
        <v>0</v>
      </c>
      <c r="C481" s="41">
        <f>'Сетка7-10'!I280</f>
        <v>0</v>
      </c>
    </row>
    <row r="482" spans="1:3" ht="12.75">
      <c r="A482" s="38">
        <v>477</v>
      </c>
      <c r="B482" s="40">
        <f>'Сетка7-10'!J273</f>
        <v>0</v>
      </c>
      <c r="C482" s="41">
        <f>'Сетка7-10'!J276</f>
        <v>0</v>
      </c>
    </row>
    <row r="483" spans="1:3" ht="12.75">
      <c r="A483" s="38">
        <v>478</v>
      </c>
      <c r="B483" s="40">
        <f>'Сетка7-10'!J279</f>
        <v>0</v>
      </c>
      <c r="C483" s="41">
        <f>'Сетка7-10'!J281</f>
        <v>0</v>
      </c>
    </row>
    <row r="484" spans="1:3" ht="12.75">
      <c r="A484" s="38">
        <v>479</v>
      </c>
      <c r="B484" s="40">
        <f>'Сетка7-10'!C291</f>
        <v>0</v>
      </c>
      <c r="C484" s="41">
        <f>'Сетка7-10'!G304</f>
        <v>0</v>
      </c>
    </row>
    <row r="485" spans="1:3" ht="12.75">
      <c r="A485" s="38">
        <v>480</v>
      </c>
      <c r="B485" s="40">
        <f>'Сетка7-10'!C295</f>
        <v>0</v>
      </c>
      <c r="C485" s="41">
        <f>'Сетка7-10'!G306</f>
        <v>0</v>
      </c>
    </row>
    <row r="486" spans="1:3" ht="12.75">
      <c r="A486" s="38">
        <v>481</v>
      </c>
      <c r="B486" s="40">
        <f>'Сетка7-10'!C299</f>
        <v>0</v>
      </c>
      <c r="C486" s="41">
        <f>'Сетка7-10'!G308</f>
        <v>0</v>
      </c>
    </row>
    <row r="487" spans="1:3" ht="12.75">
      <c r="A487" s="38">
        <v>482</v>
      </c>
      <c r="B487" s="40">
        <f>'Сетка7-10'!C303</f>
        <v>0</v>
      </c>
      <c r="C487" s="41">
        <f>'Сетка7-10'!G310</f>
        <v>0</v>
      </c>
    </row>
    <row r="488" spans="1:3" ht="12.75">
      <c r="A488" s="38">
        <v>483</v>
      </c>
      <c r="B488" s="40">
        <f>'Сетка7-10'!C307</f>
        <v>0</v>
      </c>
      <c r="C488" s="41">
        <f>'Сетка7-10'!G312</f>
        <v>0</v>
      </c>
    </row>
    <row r="489" spans="1:3" ht="12.75">
      <c r="A489" s="38">
        <v>484</v>
      </c>
      <c r="B489" s="40">
        <f>'Сетка7-10'!C311</f>
        <v>0</v>
      </c>
      <c r="C489" s="41">
        <f>'Сетка7-10'!G314</f>
        <v>0</v>
      </c>
    </row>
    <row r="490" spans="1:3" ht="12.75">
      <c r="A490" s="38">
        <v>485</v>
      </c>
      <c r="B490" s="40">
        <f>'Сетка7-10'!C315</f>
        <v>0</v>
      </c>
      <c r="C490" s="41">
        <f>'Сетка7-10'!G316</f>
        <v>0</v>
      </c>
    </row>
    <row r="491" spans="1:3" ht="12.75">
      <c r="A491" s="38">
        <v>486</v>
      </c>
      <c r="B491" s="40">
        <f>'Сетка7-10'!C319</f>
        <v>0</v>
      </c>
      <c r="C491" s="41">
        <f>'Сетка7-10'!G318</f>
        <v>0</v>
      </c>
    </row>
    <row r="492" spans="1:3" ht="12.75">
      <c r="A492" s="38">
        <v>487</v>
      </c>
      <c r="B492" s="40">
        <f>'Сетка7-10'!D293</f>
        <v>0</v>
      </c>
      <c r="C492" s="41">
        <f>'Сетка7-10'!H296</f>
        <v>0</v>
      </c>
    </row>
    <row r="493" spans="1:3" ht="12.75">
      <c r="A493" s="38">
        <v>488</v>
      </c>
      <c r="B493" s="40">
        <f>'Сетка7-10'!D301</f>
        <v>0</v>
      </c>
      <c r="C493" s="41">
        <f>'Сетка7-10'!H298</f>
        <v>0</v>
      </c>
    </row>
    <row r="494" spans="1:3" ht="12.75">
      <c r="A494" s="38">
        <v>489</v>
      </c>
      <c r="B494" s="40">
        <f>'Сетка7-10'!D309</f>
        <v>0</v>
      </c>
      <c r="C494" s="41">
        <f>'Сетка7-10'!H300</f>
        <v>0</v>
      </c>
    </row>
    <row r="495" spans="1:3" ht="12.75">
      <c r="A495" s="38">
        <v>490</v>
      </c>
      <c r="B495" s="40">
        <f>'Сетка7-10'!D317</f>
        <v>0</v>
      </c>
      <c r="C495" s="41">
        <f>'Сетка7-10'!H302</f>
        <v>0</v>
      </c>
    </row>
    <row r="496" spans="1:3" ht="12.75">
      <c r="A496" s="38">
        <v>491</v>
      </c>
      <c r="B496" s="40">
        <f>'Сетка7-10'!E297</f>
        <v>0</v>
      </c>
      <c r="C496" s="41">
        <f>'Сетка7-10'!I291</f>
        <v>0</v>
      </c>
    </row>
    <row r="497" spans="1:3" ht="12.75">
      <c r="A497" s="38">
        <v>492</v>
      </c>
      <c r="B497" s="40">
        <f>'Сетка7-10'!E313</f>
        <v>0</v>
      </c>
      <c r="C497" s="41">
        <f>'Сетка7-10'!I293</f>
        <v>0</v>
      </c>
    </row>
    <row r="498" spans="1:3" ht="12.75">
      <c r="A498" s="38">
        <v>493</v>
      </c>
      <c r="B498" s="40">
        <f>'Сетка7-10'!E304</f>
        <v>0</v>
      </c>
      <c r="C498" s="41">
        <f>'Сетка7-10'!E307</f>
        <v>0</v>
      </c>
    </row>
    <row r="499" spans="1:3" ht="12.75">
      <c r="A499" s="38">
        <v>494</v>
      </c>
      <c r="B499" s="40">
        <f>'Сетка7-10'!J292</f>
        <v>0</v>
      </c>
      <c r="C499" s="41">
        <f>'Сетка7-10'!J294</f>
        <v>0</v>
      </c>
    </row>
    <row r="500" spans="1:3" ht="12.75">
      <c r="A500" s="38">
        <v>495</v>
      </c>
      <c r="B500" s="40">
        <f>'Сетка7-10'!I297</f>
        <v>0</v>
      </c>
      <c r="C500" s="41">
        <f>'Сетка7-10'!F291</f>
        <v>0</v>
      </c>
    </row>
    <row r="501" spans="1:3" ht="12.75">
      <c r="A501" s="38">
        <v>496</v>
      </c>
      <c r="B501" s="40">
        <f>'Сетка7-10'!I301</f>
        <v>0</v>
      </c>
      <c r="C501" s="41">
        <f>'Сетка7-10'!F293</f>
        <v>0</v>
      </c>
    </row>
    <row r="502" spans="1:3" ht="12.75">
      <c r="A502" s="38">
        <v>497</v>
      </c>
      <c r="B502" s="40">
        <f>'Сетка7-10'!J299</f>
        <v>0</v>
      </c>
      <c r="C502" s="41">
        <f>'Сетка7-10'!J302</f>
        <v>0</v>
      </c>
    </row>
    <row r="503" spans="1:3" ht="12.75">
      <c r="A503" s="38">
        <v>498</v>
      </c>
      <c r="B503" s="40">
        <f>'Сетка7-10'!G292</f>
        <v>0</v>
      </c>
      <c r="C503" s="41">
        <f>'Сетка7-10'!G294</f>
        <v>0</v>
      </c>
    </row>
    <row r="504" spans="1:3" ht="12.75">
      <c r="A504" s="38">
        <v>499</v>
      </c>
      <c r="B504" s="40">
        <f>'Сетка7-10'!H305</f>
        <v>0</v>
      </c>
      <c r="C504" s="41">
        <f>'Сетка7-10'!H324</f>
        <v>0</v>
      </c>
    </row>
    <row r="505" spans="1:3" ht="12.75">
      <c r="A505" s="38">
        <v>500</v>
      </c>
      <c r="B505" s="40">
        <f>'Сетка7-10'!H309</f>
        <v>0</v>
      </c>
      <c r="C505" s="41">
        <f>'Сетка7-10'!H326</f>
        <v>0</v>
      </c>
    </row>
    <row r="506" spans="1:3" ht="12.75">
      <c r="A506" s="38">
        <v>501</v>
      </c>
      <c r="B506" s="40">
        <f>'Сетка7-10'!H313</f>
        <v>0</v>
      </c>
      <c r="C506" s="41">
        <f>'Сетка7-10'!H328</f>
        <v>0</v>
      </c>
    </row>
    <row r="507" spans="1:3" ht="12.75">
      <c r="A507" s="38">
        <v>502</v>
      </c>
      <c r="B507" s="40">
        <f>'Сетка7-10'!H317</f>
        <v>0</v>
      </c>
      <c r="C507" s="41">
        <f>'Сетка7-10'!H330</f>
        <v>0</v>
      </c>
    </row>
    <row r="508" spans="1:3" ht="12.75">
      <c r="A508" s="38">
        <v>503</v>
      </c>
      <c r="B508" s="40">
        <f>'Сетка7-10'!I307</f>
        <v>0</v>
      </c>
      <c r="C508" s="41">
        <f>'Сетка7-10'!I319</f>
        <v>0</v>
      </c>
    </row>
    <row r="509" spans="1:3" ht="12.75">
      <c r="A509" s="38">
        <v>504</v>
      </c>
      <c r="B509" s="40">
        <f>'Сетка7-10'!I315</f>
        <v>0</v>
      </c>
      <c r="C509" s="41">
        <f>'Сетка7-10'!I321</f>
        <v>0</v>
      </c>
    </row>
    <row r="510" spans="1:3" ht="12.75">
      <c r="A510" s="38">
        <v>505</v>
      </c>
      <c r="B510" s="40">
        <f>'Сетка7-10'!J311</f>
        <v>0</v>
      </c>
      <c r="C510" s="41">
        <f>'Сетка7-10'!J317</f>
        <v>0</v>
      </c>
    </row>
    <row r="511" spans="1:3" ht="12.75">
      <c r="A511" s="38">
        <v>506</v>
      </c>
      <c r="B511" s="40">
        <f>'Сетка7-10'!J320</f>
        <v>0</v>
      </c>
      <c r="C511" s="41">
        <f>'Сетка7-10'!J322</f>
        <v>0</v>
      </c>
    </row>
    <row r="512" spans="1:3" ht="12.75">
      <c r="A512" s="38">
        <v>507</v>
      </c>
      <c r="B512" s="40">
        <f>'Сетка7-10'!I325</f>
        <v>0</v>
      </c>
      <c r="C512" s="41">
        <f>'Сетка7-10'!F319</f>
        <v>0</v>
      </c>
    </row>
    <row r="513" spans="1:3" ht="12.75">
      <c r="A513" s="38">
        <v>508</v>
      </c>
      <c r="B513" s="40">
        <f>'Сетка7-10'!I329</f>
        <v>0</v>
      </c>
      <c r="C513" s="41">
        <f>'Сетка7-10'!F321</f>
        <v>0</v>
      </c>
    </row>
    <row r="514" spans="1:3" ht="12.75">
      <c r="A514" s="38">
        <v>509</v>
      </c>
      <c r="B514" s="40">
        <f>'Сетка7-10'!J327</f>
        <v>0</v>
      </c>
      <c r="C514" s="41">
        <f>'Сетка7-10'!J330</f>
        <v>0</v>
      </c>
    </row>
    <row r="515" spans="1:3" ht="12.75">
      <c r="A515" s="38">
        <v>510</v>
      </c>
      <c r="B515" s="40">
        <f>'Сетка7-10'!G320</f>
        <v>0</v>
      </c>
      <c r="C515" s="41">
        <f>'Сетка7-10'!G322</f>
        <v>0</v>
      </c>
    </row>
  </sheetData>
  <sheetProtection sheet="1" objects="1" scenarios="1" sort="0"/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2013-11-03T16:54:37Z</cp:lastPrinted>
  <dcterms:created xsi:type="dcterms:W3CDTF">2008-02-03T08:28:10Z</dcterms:created>
  <dcterms:modified xsi:type="dcterms:W3CDTF">2013-11-05T16:44:10Z</dcterms:modified>
  <cp:category/>
  <cp:version/>
  <cp:contentType/>
  <cp:contentStatus/>
</cp:coreProperties>
</file>